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7001E Actividad Tribunal Económico Administrativo Central\"/>
    </mc:Choice>
  </mc:AlternateContent>
  <xr:revisionPtr revIDLastSave="0" documentId="13_ncr:1_{16585717-B998-4AEB-AAB3-65D0A98607B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icio" sheetId="7" r:id="rId1"/>
    <sheet name="Fuente" sheetId="8" r:id="rId2"/>
    <sheet name="Reclamaciones y Resoluciones " sheetId="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0" i="6" l="1"/>
  <c r="AA80" i="6"/>
  <c r="Z75" i="6"/>
  <c r="AA75" i="6"/>
  <c r="Z71" i="6"/>
  <c r="AA71" i="6"/>
  <c r="Z64" i="6"/>
  <c r="AA64" i="6"/>
  <c r="Z56" i="6"/>
  <c r="AA56" i="6"/>
  <c r="Z61" i="6"/>
  <c r="AA61" i="6"/>
  <c r="Z46" i="6"/>
  <c r="AA46" i="6"/>
  <c r="Z40" i="6"/>
  <c r="AA40" i="6"/>
  <c r="Z36" i="6"/>
  <c r="AA36" i="6"/>
  <c r="Z32" i="6"/>
  <c r="AA32" i="6"/>
  <c r="Z28" i="6"/>
  <c r="Z15" i="6" s="1"/>
  <c r="AA28" i="6"/>
  <c r="AA15" i="6" s="1"/>
  <c r="Z18" i="6"/>
  <c r="AA18" i="6"/>
  <c r="Y80" i="6"/>
  <c r="X80" i="6"/>
  <c r="Y75" i="6"/>
  <c r="X75" i="6"/>
  <c r="Y71" i="6"/>
  <c r="X71" i="6"/>
  <c r="Y64" i="6"/>
  <c r="X64" i="6"/>
  <c r="Y61" i="6"/>
  <c r="X61" i="6"/>
  <c r="Y56" i="6"/>
  <c r="X56" i="6"/>
  <c r="Y46" i="6"/>
  <c r="X46" i="6"/>
  <c r="Y40" i="6"/>
  <c r="X40" i="6"/>
  <c r="Y36" i="6"/>
  <c r="X36" i="6"/>
  <c r="Y32" i="6"/>
  <c r="X32" i="6"/>
  <c r="Y28" i="6"/>
  <c r="X28" i="6"/>
  <c r="Y18" i="6"/>
  <c r="X18" i="6"/>
  <c r="V18" i="6"/>
  <c r="W18" i="6"/>
  <c r="V28" i="6"/>
  <c r="W28" i="6"/>
  <c r="V32" i="6"/>
  <c r="W32" i="6"/>
  <c r="V36" i="6"/>
  <c r="W36" i="6"/>
  <c r="V40" i="6"/>
  <c r="W40" i="6"/>
  <c r="V46" i="6"/>
  <c r="W46" i="6"/>
  <c r="V56" i="6"/>
  <c r="W56" i="6"/>
  <c r="V61" i="6"/>
  <c r="W61" i="6"/>
  <c r="V64" i="6"/>
  <c r="W64" i="6"/>
  <c r="V71" i="6"/>
  <c r="W71" i="6"/>
  <c r="V75" i="6"/>
  <c r="W75" i="6"/>
  <c r="V80" i="6"/>
  <c r="W80" i="6"/>
  <c r="T80" i="6"/>
  <c r="U80" i="6"/>
  <c r="T75" i="6"/>
  <c r="U75" i="6"/>
  <c r="T71" i="6"/>
  <c r="U71" i="6"/>
  <c r="T64" i="6"/>
  <c r="U64" i="6"/>
  <c r="T61" i="6"/>
  <c r="U61" i="6"/>
  <c r="T56" i="6"/>
  <c r="U56" i="6"/>
  <c r="T46" i="6"/>
  <c r="U46" i="6"/>
  <c r="T40" i="6"/>
  <c r="U40" i="6"/>
  <c r="T36" i="6"/>
  <c r="U36" i="6"/>
  <c r="U32" i="6"/>
  <c r="T32" i="6"/>
  <c r="T28" i="6"/>
  <c r="U28" i="6"/>
  <c r="T18" i="6"/>
  <c r="U18" i="6"/>
  <c r="W15" i="6" l="1"/>
  <c r="V15" i="6"/>
  <c r="X15" i="6"/>
  <c r="Y15" i="6"/>
  <c r="T15" i="6"/>
  <c r="U15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D80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D75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D71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D64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D61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D5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D46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D40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D36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D32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D28" i="6"/>
  <c r="E18" i="6"/>
  <c r="E15" i="6" s="1"/>
  <c r="F18" i="6"/>
  <c r="F15" i="6" s="1"/>
  <c r="G18" i="6"/>
  <c r="G15" i="6" s="1"/>
  <c r="H18" i="6"/>
  <c r="H15" i="6" s="1"/>
  <c r="I18" i="6"/>
  <c r="I15" i="6" s="1"/>
  <c r="J18" i="6"/>
  <c r="J15" i="6" s="1"/>
  <c r="K18" i="6"/>
  <c r="K15" i="6" s="1"/>
  <c r="L18" i="6"/>
  <c r="L15" i="6" s="1"/>
  <c r="M18" i="6"/>
  <c r="M15" i="6" s="1"/>
  <c r="N18" i="6"/>
  <c r="N15" i="6" s="1"/>
  <c r="O18" i="6"/>
  <c r="O15" i="6" s="1"/>
  <c r="P18" i="6"/>
  <c r="P15" i="6" s="1"/>
  <c r="Q18" i="6"/>
  <c r="R18" i="6"/>
  <c r="R15" i="6" s="1"/>
  <c r="S18" i="6"/>
  <c r="S15" i="6" s="1"/>
  <c r="D18" i="6"/>
  <c r="D15" i="6" s="1"/>
  <c r="Q15" i="6" l="1"/>
</calcChain>
</file>

<file path=xl/sharedStrings.xml><?xml version="1.0" encoding="utf-8"?>
<sst xmlns="http://schemas.openxmlformats.org/spreadsheetml/2006/main" count="98" uniqueCount="76">
  <si>
    <t>CANTABRIA</t>
  </si>
  <si>
    <t>ILLES BALEARS</t>
  </si>
  <si>
    <t>MADRID</t>
  </si>
  <si>
    <t>MURCIA</t>
  </si>
  <si>
    <t>NAVARRA</t>
  </si>
  <si>
    <t>LA RIOJA</t>
  </si>
  <si>
    <t>CEUTA</t>
  </si>
  <si>
    <t>MELILLA</t>
  </si>
  <si>
    <t>TRIBUNALES ECONÓMICOS ADMINISTRATIVOS</t>
  </si>
  <si>
    <t>RESUELTOS</t>
  </si>
  <si>
    <t>ENTRADAS</t>
  </si>
  <si>
    <t>Los Tribunales Económico-Administrativos son los órganos competentes para conocer y resolver las reclamaciones económico-administrativas. El Tribunal Económico-Administrativo Central elabora una memoria anual que contiene datos estadísticos sobre las reclamaciones presentadas y las resoluciones dictadas.</t>
  </si>
  <si>
    <t>ANDALUCÍA</t>
  </si>
  <si>
    <t xml:space="preserve"> ARAGÓN</t>
  </si>
  <si>
    <t xml:space="preserve"> PRINCIPADO DE ASTURIAS</t>
  </si>
  <si>
    <t>CANARIAS</t>
  </si>
  <si>
    <t xml:space="preserve"> CASTILLA-LA MANCHA</t>
  </si>
  <si>
    <t>CASTILLA Y LEÓN</t>
  </si>
  <si>
    <t xml:space="preserve"> CATALUÑA</t>
  </si>
  <si>
    <t>EXTREMADURA</t>
  </si>
  <si>
    <t>GALICIA</t>
  </si>
  <si>
    <t>PAÍS VASCO</t>
  </si>
  <si>
    <t>COMUNIDAD VALENCIANA</t>
  </si>
  <si>
    <t>Fuente</t>
  </si>
  <si>
    <t>Reclamaciones y Resoluciones</t>
  </si>
  <si>
    <t>TRIBUNAL ECONÓMICO-ADMINISTRATIVO CENTRAL</t>
  </si>
  <si>
    <t>Total</t>
  </si>
  <si>
    <t xml:space="preserve">Huesca </t>
  </si>
  <si>
    <t xml:space="preserve">Teruel </t>
  </si>
  <si>
    <t xml:space="preserve">Zaragoza </t>
  </si>
  <si>
    <t>Oviedo</t>
  </si>
  <si>
    <t>Gijón</t>
  </si>
  <si>
    <t>Las Palmas</t>
  </si>
  <si>
    <t>Tenerife</t>
  </si>
  <si>
    <t>Toledo</t>
  </si>
  <si>
    <t>Cuenca</t>
  </si>
  <si>
    <t>Ciudad Real</t>
  </si>
  <si>
    <t>Guadalajara</t>
  </si>
  <si>
    <t>Albacete</t>
  </si>
  <si>
    <t>Valladolid</t>
  </si>
  <si>
    <t>Salamanca</t>
  </si>
  <si>
    <t>Zamora</t>
  </si>
  <si>
    <t>Palencia</t>
  </si>
  <si>
    <t>León</t>
  </si>
  <si>
    <t>Burgos</t>
  </si>
  <si>
    <t>Ávila</t>
  </si>
  <si>
    <t>Segovia</t>
  </si>
  <si>
    <t>Soria</t>
  </si>
  <si>
    <t>Sevilla</t>
  </si>
  <si>
    <t>Cádiz</t>
  </si>
  <si>
    <t>Córdoba</t>
  </si>
  <si>
    <t>Huelva</t>
  </si>
  <si>
    <t>Jerez de la Frontera</t>
  </si>
  <si>
    <t>Granada</t>
  </si>
  <si>
    <t>Almería</t>
  </si>
  <si>
    <t>Jaén</t>
  </si>
  <si>
    <t>Málaga</t>
  </si>
  <si>
    <t>Barcelona</t>
  </si>
  <si>
    <t>Tarragona</t>
  </si>
  <si>
    <t>Lleida</t>
  </si>
  <si>
    <t>Girona</t>
  </si>
  <si>
    <t>Badajoz</t>
  </si>
  <si>
    <t>Cáceres</t>
  </si>
  <si>
    <t>A Coruña</t>
  </si>
  <si>
    <t>Lugo</t>
  </si>
  <si>
    <t>Ourense</t>
  </si>
  <si>
    <t>Pontevedra</t>
  </si>
  <si>
    <t>Vigo</t>
  </si>
  <si>
    <t>Murcia</t>
  </si>
  <si>
    <t>Cartagena</t>
  </si>
  <si>
    <t>Alicante</t>
  </si>
  <si>
    <t>Castellón</t>
  </si>
  <si>
    <t>Valencia</t>
  </si>
  <si>
    <t>Bizkaia / Vizcaya</t>
  </si>
  <si>
    <t>Arava / Alava</t>
  </si>
  <si>
    <t>Gipuzkoa /Guipuzkoa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</si>
</sst>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Verdana"/>
      <family val="2"/>
    </font>
    <font>
      <sz val="10"/>
      <name val="Verdana"/>
      <family val="2"/>
    </font>
    <font>
      <b/>
      <sz val="7.5"/>
      <name val="Verdana"/>
      <family val="2"/>
    </font>
    <font>
      <b/>
      <sz val="14"/>
      <name val="Verdana"/>
      <family val="2"/>
    </font>
    <font>
      <b/>
      <sz val="12"/>
      <color theme="0"/>
      <name val="Verdana"/>
      <family val="2"/>
    </font>
    <font>
      <b/>
      <sz val="9"/>
      <color theme="3"/>
      <name val="Verdana"/>
      <family val="2"/>
    </font>
    <font>
      <b/>
      <sz val="10"/>
      <color theme="0"/>
      <name val="Verdana"/>
      <family val="2"/>
    </font>
    <font>
      <b/>
      <sz val="10"/>
      <color theme="3"/>
      <name val="Verdana"/>
      <family val="2"/>
    </font>
    <font>
      <b/>
      <sz val="10"/>
      <color theme="4"/>
      <name val="Verdana"/>
      <family val="2"/>
    </font>
    <font>
      <b/>
      <sz val="12"/>
      <color theme="4"/>
      <name val="Verdana"/>
      <family val="2"/>
    </font>
    <font>
      <sz val="10"/>
      <color theme="1"/>
      <name val="Verdana"/>
      <family val="2"/>
    </font>
    <font>
      <b/>
      <sz val="12"/>
      <color theme="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8168889431442"/>
      </top>
      <bottom style="medium">
        <color theme="4" tint="0.79995117038483843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5117038483843"/>
      </top>
      <bottom/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5117038483843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 style="medium">
        <color theme="4"/>
      </left>
      <right style="medium">
        <color theme="4" tint="0.79998168889431442"/>
      </right>
      <top/>
      <bottom style="thin">
        <color indexed="64"/>
      </bottom>
      <diagonal/>
    </border>
    <border>
      <left style="medium">
        <color theme="4" tint="0.79998168889431442"/>
      </left>
      <right style="medium">
        <color theme="4"/>
      </right>
      <top/>
      <bottom style="thin">
        <color indexed="64"/>
      </bottom>
      <diagonal/>
    </border>
    <border>
      <left style="medium">
        <color theme="4"/>
      </left>
      <right style="medium">
        <color theme="0"/>
      </right>
      <top style="medium">
        <color theme="4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4" fillId="0" borderId="3" xfId="0" applyFont="1" applyBorder="1"/>
    <xf numFmtId="0" fontId="5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13" fillId="3" borderId="8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3" fontId="6" fillId="0" borderId="14" xfId="0" applyNumberFormat="1" applyFont="1" applyBorder="1" applyAlignment="1">
      <alignment horizontal="right" vertical="center" wrapText="1"/>
    </xf>
    <xf numFmtId="3" fontId="6" fillId="0" borderId="15" xfId="0" applyNumberFormat="1" applyFont="1" applyBorder="1" applyAlignment="1">
      <alignment horizontal="righ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18" xfId="0" applyNumberFormat="1" applyFont="1" applyBorder="1" applyAlignment="1">
      <alignment horizontal="right" vertical="center" wrapText="1"/>
    </xf>
    <xf numFmtId="3" fontId="12" fillId="4" borderId="12" xfId="0" applyNumberFormat="1" applyFont="1" applyFill="1" applyBorder="1" applyAlignment="1">
      <alignment horizontal="right" vertical="center"/>
    </xf>
    <xf numFmtId="3" fontId="12" fillId="4" borderId="10" xfId="0" applyNumberFormat="1" applyFont="1" applyFill="1" applyBorder="1" applyAlignment="1">
      <alignment horizontal="right" vertical="center"/>
    </xf>
    <xf numFmtId="3" fontId="12" fillId="4" borderId="9" xfId="0" applyNumberFormat="1" applyFont="1" applyFill="1" applyBorder="1" applyAlignment="1">
      <alignment horizontal="right" vertical="center"/>
    </xf>
    <xf numFmtId="3" fontId="12" fillId="4" borderId="11" xfId="0" applyNumberFormat="1" applyFont="1" applyFill="1" applyBorder="1" applyAlignment="1">
      <alignment horizontal="right" vertical="center"/>
    </xf>
    <xf numFmtId="3" fontId="12" fillId="4" borderId="8" xfId="0" applyNumberFormat="1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3" fontId="12" fillId="4" borderId="13" xfId="0" applyNumberFormat="1" applyFont="1" applyFill="1" applyBorder="1" applyAlignment="1">
      <alignment horizontal="right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0" fontId="15" fillId="0" borderId="7" xfId="0" applyFont="1" applyBorder="1"/>
    <xf numFmtId="0" fontId="15" fillId="0" borderId="15" xfId="0" applyFont="1" applyBorder="1"/>
    <xf numFmtId="0" fontId="15" fillId="0" borderId="18" xfId="0" applyFont="1" applyBorder="1"/>
    <xf numFmtId="0" fontId="15" fillId="0" borderId="17" xfId="0" applyFont="1" applyBorder="1"/>
    <xf numFmtId="0" fontId="15" fillId="0" borderId="6" xfId="0" applyFont="1" applyBorder="1"/>
    <xf numFmtId="0" fontId="15" fillId="0" borderId="1" xfId="0" applyFont="1" applyBorder="1"/>
    <xf numFmtId="0" fontId="15" fillId="0" borderId="1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0" xfId="1" applyFont="1" applyAlignment="1" applyProtection="1">
      <alignment horizontal="left" vertical="center"/>
    </xf>
    <xf numFmtId="0" fontId="0" fillId="0" borderId="0" xfId="0"/>
    <xf numFmtId="49" fontId="16" fillId="0" borderId="26" xfId="0" applyNumberFormat="1" applyFont="1" applyBorder="1" applyAlignment="1">
      <alignment horizontal="justify" vertical="justify"/>
    </xf>
    <xf numFmtId="49" fontId="16" fillId="0" borderId="27" xfId="0" applyNumberFormat="1" applyFont="1" applyBorder="1" applyAlignment="1">
      <alignment horizontal="justify" vertical="justify"/>
    </xf>
    <xf numFmtId="49" fontId="16" fillId="0" borderId="28" xfId="0" applyNumberFormat="1" applyFont="1" applyBorder="1" applyAlignment="1">
      <alignment horizontal="justify" vertical="justify"/>
    </xf>
    <xf numFmtId="49" fontId="16" fillId="0" borderId="29" xfId="0" applyNumberFormat="1" applyFont="1" applyBorder="1" applyAlignment="1">
      <alignment horizontal="justify" vertical="justify"/>
    </xf>
    <xf numFmtId="49" fontId="16" fillId="0" borderId="0" xfId="0" applyNumberFormat="1" applyFont="1" applyAlignment="1">
      <alignment horizontal="justify" vertical="justify"/>
    </xf>
    <xf numFmtId="49" fontId="16" fillId="0" borderId="30" xfId="0" applyNumberFormat="1" applyFont="1" applyBorder="1" applyAlignment="1">
      <alignment horizontal="justify" vertical="justify"/>
    </xf>
    <xf numFmtId="49" fontId="16" fillId="0" borderId="31" xfId="0" applyNumberFormat="1" applyFont="1" applyBorder="1" applyAlignment="1">
      <alignment horizontal="justify" vertical="justify"/>
    </xf>
    <xf numFmtId="49" fontId="16" fillId="0" borderId="32" xfId="0" applyNumberFormat="1" applyFont="1" applyBorder="1" applyAlignment="1">
      <alignment horizontal="justify" vertical="justify"/>
    </xf>
    <xf numFmtId="49" fontId="16" fillId="0" borderId="33" xfId="0" applyNumberFormat="1" applyFont="1" applyBorder="1" applyAlignment="1">
      <alignment horizontal="justify" vertical="justify"/>
    </xf>
    <xf numFmtId="0" fontId="9" fillId="2" borderId="2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</cellXfs>
  <cellStyles count="2">
    <cellStyle name="Hipervínculo 3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638174</xdr:colOff>
      <xdr:row>0</xdr:row>
      <xdr:rowOff>190499</xdr:rowOff>
    </xdr:from>
    <xdr:to>
      <xdr:col>12</xdr:col>
      <xdr:colOff>761999</xdr:colOff>
      <xdr:row>7</xdr:row>
      <xdr:rowOff>152399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19199" y="190499"/>
          <a:ext cx="11649075" cy="14763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Tribunales Económicos Administrativos </a:t>
          </a:r>
        </a:p>
      </xdr:txBody>
    </xdr:sp>
    <xdr:clientData/>
  </xdr:twoCellAnchor>
  <xdr:twoCellAnchor editAs="oneCell">
    <xdr:from>
      <xdr:col>2</xdr:col>
      <xdr:colOff>38101</xdr:colOff>
      <xdr:row>1</xdr:row>
      <xdr:rowOff>95250</xdr:rowOff>
    </xdr:from>
    <xdr:to>
      <xdr:col>3</xdr:col>
      <xdr:colOff>419101</xdr:colOff>
      <xdr:row>7</xdr:row>
      <xdr:rowOff>28575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381126" y="285750"/>
          <a:ext cx="1143000" cy="1257300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752476</xdr:colOff>
      <xdr:row>9</xdr:row>
      <xdr:rowOff>0</xdr:rowOff>
    </xdr:from>
    <xdr:to>
      <xdr:col>12</xdr:col>
      <xdr:colOff>695326</xdr:colOff>
      <xdr:row>10</xdr:row>
      <xdr:rowOff>171450</xdr:rowOff>
    </xdr:to>
    <xdr:sp macro="" textlink="">
      <xdr:nvSpPr>
        <xdr:cNvPr id="7" name="4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33501" y="1895475"/>
          <a:ext cx="11468100" cy="3619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2011 - 2021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12</xdr:col>
      <xdr:colOff>390525</xdr:colOff>
      <xdr:row>5</xdr:row>
      <xdr:rowOff>9525</xdr:rowOff>
    </xdr:to>
    <xdr:sp macro="" textlink="">
      <xdr:nvSpPr>
        <xdr:cNvPr id="8" name="10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7562850" y="5905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457200</xdr:colOff>
      <xdr:row>0</xdr:row>
      <xdr:rowOff>85725</xdr:rowOff>
    </xdr:from>
    <xdr:to>
      <xdr:col>9</xdr:col>
      <xdr:colOff>361949</xdr:colOff>
      <xdr:row>8</xdr:row>
      <xdr:rowOff>19050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57200" y="85725"/>
          <a:ext cx="6762749" cy="14763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Tribunales Económicos Administrativos </a:t>
          </a:r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9</xdr:col>
      <xdr:colOff>123825</xdr:colOff>
      <xdr:row>10</xdr:row>
      <xdr:rowOff>171450</xdr:rowOff>
    </xdr:to>
    <xdr:sp macro="" textlink="">
      <xdr:nvSpPr>
        <xdr:cNvPr id="6" name="4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2000" y="1733550"/>
          <a:ext cx="6219825" cy="3619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752473</xdr:colOff>
      <xdr:row>8</xdr:row>
      <xdr:rowOff>57150</xdr:rowOff>
    </xdr:from>
    <xdr:to>
      <xdr:col>23</xdr:col>
      <xdr:colOff>201219</xdr:colOff>
      <xdr:row>10</xdr:row>
      <xdr:rowOff>5931</xdr:rowOff>
    </xdr:to>
    <xdr:sp macro="" textlink="">
      <xdr:nvSpPr>
        <xdr:cNvPr id="8" name="4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52473" y="1762125"/>
          <a:ext cx="2108954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2011 - 2022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666749</xdr:colOff>
      <xdr:row>2</xdr:row>
      <xdr:rowOff>0</xdr:rowOff>
    </xdr:from>
    <xdr:to>
      <xdr:col>23</xdr:col>
      <xdr:colOff>209550</xdr:colOff>
      <xdr:row>7</xdr:row>
      <xdr:rowOff>47625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66749" y="371475"/>
          <a:ext cx="21183601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Tribunales Económicos Administrativos </a:t>
          </a:r>
        </a:p>
      </xdr:txBody>
    </xdr:sp>
    <xdr:clientData/>
  </xdr:twoCellAnchor>
  <xdr:twoCellAnchor editAs="oneCell">
    <xdr:from>
      <xdr:col>24</xdr:col>
      <xdr:colOff>304800</xdr:colOff>
      <xdr:row>3</xdr:row>
      <xdr:rowOff>104775</xdr:rowOff>
    </xdr:from>
    <xdr:to>
      <xdr:col>25</xdr:col>
      <xdr:colOff>581025</xdr:colOff>
      <xdr:row>5</xdr:row>
      <xdr:rowOff>38100</xdr:rowOff>
    </xdr:to>
    <xdr:sp macro="" textlink="">
      <xdr:nvSpPr>
        <xdr:cNvPr id="10" name="10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flipH="1">
          <a:off x="22707600" y="7048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28</xdr:col>
      <xdr:colOff>552450</xdr:colOff>
      <xdr:row>30</xdr:row>
      <xdr:rowOff>142875</xdr:rowOff>
    </xdr:from>
    <xdr:to>
      <xdr:col>34</xdr:col>
      <xdr:colOff>565039</xdr:colOff>
      <xdr:row>45</xdr:row>
      <xdr:rowOff>41006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7BA3EB0-B8A8-55E9-1FE4-4F178349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12800" y="6486525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28</xdr:col>
      <xdr:colOff>552450</xdr:colOff>
      <xdr:row>16</xdr:row>
      <xdr:rowOff>28575</xdr:rowOff>
    </xdr:from>
    <xdr:to>
      <xdr:col>34</xdr:col>
      <xdr:colOff>565039</xdr:colOff>
      <xdr:row>30</xdr:row>
      <xdr:rowOff>98156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BD1618C-BFB8-BB93-8B3D-C078BFF87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212800" y="3686175"/>
          <a:ext cx="4584589" cy="2755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3">
          <cell r="E3">
            <v>2011</v>
          </cell>
          <cell r="F3">
            <v>2012</v>
          </cell>
          <cell r="G3">
            <v>2013</v>
          </cell>
          <cell r="H3">
            <v>2014</v>
          </cell>
          <cell r="I3">
            <v>2015</v>
          </cell>
          <cell r="J3">
            <v>2016</v>
          </cell>
          <cell r="K3">
            <v>2017</v>
          </cell>
          <cell r="L3">
            <v>2018</v>
          </cell>
          <cell r="M3">
            <v>2019</v>
          </cell>
          <cell r="N3">
            <v>2020</v>
          </cell>
          <cell r="O3">
            <v>2021</v>
          </cell>
          <cell r="P3">
            <v>2022</v>
          </cell>
        </row>
        <row r="4">
          <cell r="D4" t="str">
            <v>Total Comunidad</v>
          </cell>
          <cell r="E4">
            <v>222147</v>
          </cell>
          <cell r="F4">
            <v>223867</v>
          </cell>
          <cell r="G4">
            <v>208602</v>
          </cell>
          <cell r="H4">
            <v>207053</v>
          </cell>
          <cell r="I4">
            <v>204698</v>
          </cell>
          <cell r="J4">
            <v>192005</v>
          </cell>
          <cell r="K4">
            <v>194279</v>
          </cell>
          <cell r="L4">
            <v>200562</v>
          </cell>
          <cell r="M4">
            <v>180916</v>
          </cell>
          <cell r="N4">
            <v>189358</v>
          </cell>
          <cell r="O4">
            <v>212796</v>
          </cell>
          <cell r="P4">
            <v>230039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R22"/>
  <sheetViews>
    <sheetView topLeftCell="A9" workbookViewId="0">
      <selection activeCell="A9" sqref="A9"/>
    </sheetView>
  </sheetViews>
  <sheetFormatPr baseColWidth="10" defaultRowHeight="15" x14ac:dyDescent="0.25"/>
  <cols>
    <col min="1" max="1" width="8.7109375" style="1" customWidth="1"/>
    <col min="2" max="5" width="11.42578125" style="1"/>
    <col min="6" max="8" width="27.140625" style="1" customWidth="1"/>
    <col min="9" max="16384" width="11.42578125" style="1"/>
  </cols>
  <sheetData>
    <row r="3" spans="4:18" ht="21" x14ac:dyDescent="0.35">
      <c r="G3" s="2"/>
    </row>
    <row r="4" spans="4:18" ht="19.5" x14ac:dyDescent="0.25">
      <c r="D4" s="3"/>
    </row>
    <row r="5" spans="4:18" ht="18.75" x14ac:dyDescent="0.3">
      <c r="F5" s="48"/>
      <c r="G5" s="49"/>
    </row>
    <row r="14" spans="4:18" x14ac:dyDescent="0.25">
      <c r="D14" s="50" t="s">
        <v>23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6" spans="4:18" x14ac:dyDescent="0.25">
      <c r="D16" s="50" t="s">
        <v>24</v>
      </c>
      <c r="E16" s="50"/>
      <c r="F16" s="50"/>
    </row>
    <row r="22" spans="6:6" x14ac:dyDescent="0.25">
      <c r="F22"/>
    </row>
  </sheetData>
  <mergeCells count="3">
    <mergeCell ref="F5:G5"/>
    <mergeCell ref="D16:F16"/>
    <mergeCell ref="D14:R14"/>
  </mergeCells>
  <hyperlinks>
    <hyperlink ref="D16" location="'Reclamaciones y Resoluciones '!A1" display="Reclamaciones y Resoluciones" xr:uid="{00000000-0004-0000-0000-000000000000}"/>
    <hyperlink ref="D14" location="Fuente!A1" display="Fuente" xr:uid="{00000000-0004-0000-00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23"/>
  <sheetViews>
    <sheetView workbookViewId="0"/>
  </sheetViews>
  <sheetFormatPr baseColWidth="10" defaultRowHeight="15" x14ac:dyDescent="0.25"/>
  <cols>
    <col min="1" max="9" width="11.42578125" style="1"/>
    <col min="10" max="10" width="6.28515625" style="1" customWidth="1"/>
    <col min="11" max="11" width="4.28515625" style="1" customWidth="1"/>
    <col min="12" max="16384" width="11.42578125" style="1"/>
  </cols>
  <sheetData>
    <row r="1" spans="3:11" x14ac:dyDescent="0.25">
      <c r="I1" s="51"/>
      <c r="J1" s="51"/>
      <c r="K1" s="51"/>
    </row>
    <row r="2" spans="3:11" ht="16.5" customHeight="1" x14ac:dyDescent="0.25"/>
    <row r="16" spans="3:11" ht="15" customHeight="1" x14ac:dyDescent="0.25">
      <c r="C16" s="52" t="s">
        <v>11</v>
      </c>
      <c r="D16" s="53"/>
      <c r="E16" s="53"/>
      <c r="F16" s="53"/>
      <c r="G16" s="53"/>
      <c r="H16" s="54"/>
    </row>
    <row r="17" spans="3:8" x14ac:dyDescent="0.25">
      <c r="C17" s="55"/>
      <c r="D17" s="56"/>
      <c r="E17" s="56"/>
      <c r="F17" s="56"/>
      <c r="G17" s="56"/>
      <c r="H17" s="57"/>
    </row>
    <row r="18" spans="3:8" ht="15" customHeight="1" x14ac:dyDescent="0.25">
      <c r="C18" s="55"/>
      <c r="D18" s="56"/>
      <c r="E18" s="56"/>
      <c r="F18" s="56"/>
      <c r="G18" s="56"/>
      <c r="H18" s="57"/>
    </row>
    <row r="19" spans="3:8" x14ac:dyDescent="0.25">
      <c r="C19" s="55"/>
      <c r="D19" s="56"/>
      <c r="E19" s="56"/>
      <c r="F19" s="56"/>
      <c r="G19" s="56"/>
      <c r="H19" s="57"/>
    </row>
    <row r="20" spans="3:8" x14ac:dyDescent="0.25">
      <c r="C20" s="55"/>
      <c r="D20" s="56"/>
      <c r="E20" s="56"/>
      <c r="F20" s="56"/>
      <c r="G20" s="56"/>
      <c r="H20" s="57"/>
    </row>
    <row r="21" spans="3:8" x14ac:dyDescent="0.25">
      <c r="C21" s="55"/>
      <c r="D21" s="56"/>
      <c r="E21" s="56"/>
      <c r="F21" s="56"/>
      <c r="G21" s="56"/>
      <c r="H21" s="57"/>
    </row>
    <row r="22" spans="3:8" x14ac:dyDescent="0.25">
      <c r="C22" s="55"/>
      <c r="D22" s="56"/>
      <c r="E22" s="56"/>
      <c r="F22" s="56"/>
      <c r="G22" s="56"/>
      <c r="H22" s="57"/>
    </row>
    <row r="23" spans="3:8" x14ac:dyDescent="0.25">
      <c r="C23" s="58"/>
      <c r="D23" s="59"/>
      <c r="E23" s="59"/>
      <c r="F23" s="59"/>
      <c r="G23" s="59"/>
      <c r="H23" s="60"/>
    </row>
  </sheetData>
  <mergeCells count="2">
    <mergeCell ref="I1:K1"/>
    <mergeCell ref="C16:H2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86"/>
  <sheetViews>
    <sheetView tabSelected="1" topLeftCell="Q11" zoomScaleNormal="100" workbookViewId="0">
      <selection activeCell="AB18" sqref="AB18"/>
    </sheetView>
  </sheetViews>
  <sheetFormatPr baseColWidth="10" defaultRowHeight="14.25" x14ac:dyDescent="0.2"/>
  <cols>
    <col min="1" max="1" width="18" style="35" customWidth="1"/>
    <col min="2" max="2" width="4" style="35" customWidth="1"/>
    <col min="3" max="3" width="50.42578125" style="35" customWidth="1"/>
    <col min="4" max="4" width="11.42578125" style="35"/>
    <col min="5" max="5" width="12.85546875" style="35" customWidth="1"/>
    <col min="6" max="6" width="11.42578125" style="35"/>
    <col min="7" max="7" width="13.140625" style="35" customWidth="1"/>
    <col min="8" max="8" width="12.5703125" style="35" customWidth="1"/>
    <col min="9" max="9" width="14" style="35" customWidth="1"/>
    <col min="10" max="10" width="12.5703125" style="35" customWidth="1"/>
    <col min="11" max="11" width="13.28515625" style="35" customWidth="1"/>
    <col min="12" max="12" width="11.42578125" style="35"/>
    <col min="13" max="13" width="12.42578125" style="35" customWidth="1"/>
    <col min="14" max="14" width="15" style="35" customWidth="1"/>
    <col min="15" max="15" width="12.5703125" style="35" customWidth="1"/>
    <col min="16" max="16" width="11.42578125" style="35"/>
    <col min="17" max="17" width="14" style="35" customWidth="1"/>
    <col min="18" max="18" width="11.42578125" style="35"/>
    <col min="19" max="19" width="13" style="35" customWidth="1"/>
    <col min="20" max="20" width="11.42578125" style="35"/>
    <col min="21" max="21" width="13.5703125" style="35" customWidth="1"/>
    <col min="22" max="22" width="11.42578125" style="35"/>
    <col min="23" max="23" width="13.140625" style="35" customWidth="1"/>
    <col min="24" max="24" width="11.42578125" style="35"/>
    <col min="25" max="25" width="13.140625" style="35" customWidth="1"/>
    <col min="26" max="26" width="11.42578125" style="35"/>
    <col min="27" max="27" width="12.85546875" style="35" customWidth="1"/>
    <col min="28" max="16384" width="11.42578125" style="35"/>
  </cols>
  <sheetData>
    <row r="1" spans="2:27" ht="15" x14ac:dyDescent="0.25">
      <c r="M1" s="51"/>
      <c r="N1" s="51"/>
      <c r="O1" s="51"/>
    </row>
    <row r="3" spans="2:27" ht="18" x14ac:dyDescent="0.25">
      <c r="E3" s="4"/>
    </row>
    <row r="4" spans="2:27" ht="18" x14ac:dyDescent="0.25">
      <c r="E4" s="4"/>
    </row>
    <row r="5" spans="2:27" ht="18" x14ac:dyDescent="0.25">
      <c r="E5" s="4"/>
    </row>
    <row r="6" spans="2:27" ht="18" x14ac:dyDescent="0.25">
      <c r="E6" s="4"/>
    </row>
    <row r="8" spans="2:27" ht="18.75" customHeight="1" x14ac:dyDescent="0.2"/>
    <row r="10" spans="2:27" ht="18" x14ac:dyDescent="0.25">
      <c r="E10" s="4" t="s">
        <v>8</v>
      </c>
    </row>
    <row r="12" spans="2:27" ht="16.5" customHeight="1" thickBot="1" x14ac:dyDescent="0.25"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2:27" ht="28.5" customHeight="1" thickBot="1" x14ac:dyDescent="0.25">
      <c r="B13" s="37"/>
      <c r="C13" s="38"/>
      <c r="D13" s="62">
        <v>2011</v>
      </c>
      <c r="E13" s="61"/>
      <c r="F13" s="61">
        <v>2012</v>
      </c>
      <c r="G13" s="61"/>
      <c r="H13" s="61">
        <v>2013</v>
      </c>
      <c r="I13" s="61"/>
      <c r="J13" s="61">
        <v>2014</v>
      </c>
      <c r="K13" s="61"/>
      <c r="L13" s="61">
        <v>2015</v>
      </c>
      <c r="M13" s="61"/>
      <c r="N13" s="61">
        <v>2016</v>
      </c>
      <c r="O13" s="61"/>
      <c r="P13" s="61">
        <v>2017</v>
      </c>
      <c r="Q13" s="61"/>
      <c r="R13" s="61">
        <v>2018</v>
      </c>
      <c r="S13" s="61"/>
      <c r="T13" s="61">
        <v>2019</v>
      </c>
      <c r="U13" s="61"/>
      <c r="V13" s="61">
        <v>2020</v>
      </c>
      <c r="W13" s="61"/>
      <c r="X13" s="61">
        <v>2021</v>
      </c>
      <c r="Y13" s="61"/>
      <c r="Z13" s="61">
        <v>2022</v>
      </c>
      <c r="AA13" s="61"/>
    </row>
    <row r="14" spans="2:27" ht="23.25" thickBot="1" x14ac:dyDescent="0.25">
      <c r="C14" s="39"/>
      <c r="D14" s="32" t="s">
        <v>10</v>
      </c>
      <c r="E14" s="33" t="s">
        <v>9</v>
      </c>
      <c r="F14" s="32" t="s">
        <v>10</v>
      </c>
      <c r="G14" s="33" t="s">
        <v>9</v>
      </c>
      <c r="H14" s="32" t="s">
        <v>10</v>
      </c>
      <c r="I14" s="33" t="s">
        <v>9</v>
      </c>
      <c r="J14" s="32" t="s">
        <v>10</v>
      </c>
      <c r="K14" s="33" t="s">
        <v>9</v>
      </c>
      <c r="L14" s="32" t="s">
        <v>10</v>
      </c>
      <c r="M14" s="33" t="s">
        <v>9</v>
      </c>
      <c r="N14" s="32" t="s">
        <v>10</v>
      </c>
      <c r="O14" s="33" t="s">
        <v>9</v>
      </c>
      <c r="P14" s="32" t="s">
        <v>10</v>
      </c>
      <c r="Q14" s="33" t="s">
        <v>9</v>
      </c>
      <c r="R14" s="32" t="s">
        <v>10</v>
      </c>
      <c r="S14" s="33" t="s">
        <v>9</v>
      </c>
      <c r="T14" s="32" t="s">
        <v>10</v>
      </c>
      <c r="U14" s="33" t="s">
        <v>9</v>
      </c>
      <c r="V14" s="32" t="s">
        <v>10</v>
      </c>
      <c r="W14" s="33" t="s">
        <v>9</v>
      </c>
      <c r="X14" s="32" t="s">
        <v>10</v>
      </c>
      <c r="Y14" s="33" t="s">
        <v>9</v>
      </c>
      <c r="Z14" s="32" t="s">
        <v>10</v>
      </c>
      <c r="AA14" s="33" t="s">
        <v>9</v>
      </c>
    </row>
    <row r="15" spans="2:27" ht="24" customHeight="1" thickBot="1" x14ac:dyDescent="0.25">
      <c r="B15" s="8" t="s">
        <v>26</v>
      </c>
      <c r="C15" s="8"/>
      <c r="D15" s="34">
        <f>SUM(D17,D18,D28,D32,D35,D36,D39,D40,D46,D56,D61,D64,D70,D71,D74,D75,D79,D80,D84,D85)</f>
        <v>222147</v>
      </c>
      <c r="E15" s="34">
        <f t="shared" ref="E15:W15" si="0">SUM(E17,E18,E28,E32,E35,E36,E39,E40,E46,E56,E61,E64,E70,E71,E74,E75,E79,E80,E84,E85)</f>
        <v>184670</v>
      </c>
      <c r="F15" s="34">
        <f t="shared" si="0"/>
        <v>223867</v>
      </c>
      <c r="G15" s="34">
        <f t="shared" si="0"/>
        <v>190374</v>
      </c>
      <c r="H15" s="34">
        <f t="shared" si="0"/>
        <v>208602</v>
      </c>
      <c r="I15" s="34">
        <f t="shared" si="0"/>
        <v>189384</v>
      </c>
      <c r="J15" s="34">
        <f t="shared" si="0"/>
        <v>207053</v>
      </c>
      <c r="K15" s="34">
        <f t="shared" si="0"/>
        <v>189299</v>
      </c>
      <c r="L15" s="34">
        <f t="shared" si="0"/>
        <v>204698</v>
      </c>
      <c r="M15" s="34">
        <f t="shared" si="0"/>
        <v>195749</v>
      </c>
      <c r="N15" s="34">
        <f t="shared" si="0"/>
        <v>192005</v>
      </c>
      <c r="O15" s="34">
        <f t="shared" si="0"/>
        <v>181638</v>
      </c>
      <c r="P15" s="34">
        <f t="shared" si="0"/>
        <v>194279</v>
      </c>
      <c r="Q15" s="34">
        <f t="shared" si="0"/>
        <v>209627</v>
      </c>
      <c r="R15" s="34">
        <f t="shared" si="0"/>
        <v>200562</v>
      </c>
      <c r="S15" s="34">
        <f t="shared" si="0"/>
        <v>216139</v>
      </c>
      <c r="T15" s="34">
        <f t="shared" si="0"/>
        <v>180916</v>
      </c>
      <c r="U15" s="34">
        <f t="shared" si="0"/>
        <v>212078</v>
      </c>
      <c r="V15" s="34">
        <f t="shared" si="0"/>
        <v>189358</v>
      </c>
      <c r="W15" s="34">
        <f t="shared" si="0"/>
        <v>233238</v>
      </c>
      <c r="X15" s="34">
        <f t="shared" ref="X15:AA15" si="1">SUM(X17,X18,X28,X32,X35,X36,X39,X40,X46,X56,X61,X64,X70,X71,X74,X75,X79,X80,X84,X85)</f>
        <v>212796</v>
      </c>
      <c r="Y15" s="34">
        <f t="shared" si="1"/>
        <v>247646</v>
      </c>
      <c r="Z15" s="34">
        <f t="shared" si="1"/>
        <v>230039</v>
      </c>
      <c r="AA15" s="34">
        <f t="shared" si="1"/>
        <v>253265</v>
      </c>
    </row>
    <row r="16" spans="2:27" ht="15" thickBot="1" x14ac:dyDescent="0.25">
      <c r="B16" s="36"/>
      <c r="C16" s="39"/>
      <c r="D16" s="7"/>
      <c r="E16" s="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2:27" ht="15.75" customHeight="1" thickBot="1" x14ac:dyDescent="0.25">
      <c r="B17" s="17" t="s">
        <v>25</v>
      </c>
      <c r="C17" s="17"/>
      <c r="D17" s="31">
        <v>7124</v>
      </c>
      <c r="E17" s="31">
        <v>4630</v>
      </c>
      <c r="F17" s="31">
        <v>8581</v>
      </c>
      <c r="G17" s="31">
        <v>5093</v>
      </c>
      <c r="H17" s="31">
        <v>7803</v>
      </c>
      <c r="I17" s="31">
        <v>6245</v>
      </c>
      <c r="J17" s="31">
        <v>7965</v>
      </c>
      <c r="K17" s="31">
        <v>7450</v>
      </c>
      <c r="L17" s="31">
        <v>10701</v>
      </c>
      <c r="M17" s="31">
        <v>7922</v>
      </c>
      <c r="N17" s="31">
        <v>8068</v>
      </c>
      <c r="O17" s="31">
        <v>5877</v>
      </c>
      <c r="P17" s="31">
        <v>7611</v>
      </c>
      <c r="Q17" s="31">
        <v>8342</v>
      </c>
      <c r="R17" s="31">
        <v>7153</v>
      </c>
      <c r="S17" s="31">
        <v>8441</v>
      </c>
      <c r="T17" s="31">
        <v>7971</v>
      </c>
      <c r="U17" s="31">
        <v>9193</v>
      </c>
      <c r="V17" s="31">
        <v>10734</v>
      </c>
      <c r="W17" s="31">
        <v>10465</v>
      </c>
      <c r="X17" s="31">
        <v>11971</v>
      </c>
      <c r="Y17" s="31">
        <v>12338</v>
      </c>
      <c r="Z17" s="31">
        <v>12902</v>
      </c>
      <c r="AA17" s="31">
        <v>12770</v>
      </c>
    </row>
    <row r="18" spans="2:27" ht="15.75" customHeight="1" thickBot="1" x14ac:dyDescent="0.25">
      <c r="B18" s="16" t="s">
        <v>12</v>
      </c>
      <c r="C18" s="16"/>
      <c r="D18" s="23">
        <f>SUM(D19:D27)</f>
        <v>46367</v>
      </c>
      <c r="E18" s="23">
        <f t="shared" ref="E18:U18" si="2">SUM(E19:E27)</f>
        <v>43526</v>
      </c>
      <c r="F18" s="23">
        <f t="shared" si="2"/>
        <v>44105</v>
      </c>
      <c r="G18" s="23">
        <f t="shared" si="2"/>
        <v>41992</v>
      </c>
      <c r="H18" s="23">
        <f t="shared" si="2"/>
        <v>38484</v>
      </c>
      <c r="I18" s="23">
        <f t="shared" si="2"/>
        <v>36633</v>
      </c>
      <c r="J18" s="23">
        <f t="shared" si="2"/>
        <v>38149</v>
      </c>
      <c r="K18" s="23">
        <f t="shared" si="2"/>
        <v>35697</v>
      </c>
      <c r="L18" s="23">
        <f t="shared" si="2"/>
        <v>38598</v>
      </c>
      <c r="M18" s="23">
        <f t="shared" si="2"/>
        <v>37268</v>
      </c>
      <c r="N18" s="23">
        <f t="shared" si="2"/>
        <v>35851</v>
      </c>
      <c r="O18" s="23">
        <f t="shared" si="2"/>
        <v>38054</v>
      </c>
      <c r="P18" s="23">
        <f t="shared" si="2"/>
        <v>32076</v>
      </c>
      <c r="Q18" s="23">
        <f t="shared" si="2"/>
        <v>40706</v>
      </c>
      <c r="R18" s="23">
        <f t="shared" si="2"/>
        <v>31792</v>
      </c>
      <c r="S18" s="23">
        <f t="shared" si="2"/>
        <v>35937</v>
      </c>
      <c r="T18" s="23">
        <f t="shared" si="2"/>
        <v>33852</v>
      </c>
      <c r="U18" s="23">
        <f t="shared" si="2"/>
        <v>35669</v>
      </c>
      <c r="V18" s="23">
        <f t="shared" ref="V18:W18" si="3">SUM(V19:V27)</f>
        <v>34604</v>
      </c>
      <c r="W18" s="23">
        <f t="shared" si="3"/>
        <v>39773</v>
      </c>
      <c r="X18" s="23">
        <f t="shared" ref="X18:AA18" si="4">SUM(X19:X27)</f>
        <v>36606</v>
      </c>
      <c r="Y18" s="23">
        <f t="shared" si="4"/>
        <v>49775</v>
      </c>
      <c r="Z18" s="23">
        <f t="shared" si="4"/>
        <v>36362</v>
      </c>
      <c r="AA18" s="23">
        <f t="shared" si="4"/>
        <v>34112</v>
      </c>
    </row>
    <row r="19" spans="2:27" ht="15" thickBot="1" x14ac:dyDescent="0.25">
      <c r="B19" s="40"/>
      <c r="C19" s="15" t="s">
        <v>48</v>
      </c>
      <c r="D19" s="13">
        <v>16718</v>
      </c>
      <c r="E19" s="13">
        <v>14685</v>
      </c>
      <c r="F19" s="13">
        <v>15340</v>
      </c>
      <c r="G19" s="13">
        <v>14734</v>
      </c>
      <c r="H19" s="13">
        <v>10711</v>
      </c>
      <c r="I19" s="13">
        <v>11679</v>
      </c>
      <c r="J19" s="13">
        <v>10901</v>
      </c>
      <c r="K19" s="13">
        <v>10609</v>
      </c>
      <c r="L19" s="13">
        <v>11701</v>
      </c>
      <c r="M19" s="13">
        <v>10376</v>
      </c>
      <c r="N19" s="13">
        <v>10865</v>
      </c>
      <c r="O19" s="41">
        <v>11049</v>
      </c>
      <c r="P19" s="13">
        <v>10236</v>
      </c>
      <c r="Q19" s="13">
        <v>13314</v>
      </c>
      <c r="R19" s="13">
        <v>9730</v>
      </c>
      <c r="S19" s="13">
        <v>9825</v>
      </c>
      <c r="T19" s="13">
        <v>10610</v>
      </c>
      <c r="U19" s="13">
        <v>10237</v>
      </c>
      <c r="V19" s="13">
        <v>10569</v>
      </c>
      <c r="W19" s="13">
        <v>13102</v>
      </c>
      <c r="X19" s="13">
        <v>10935</v>
      </c>
      <c r="Y19" s="13">
        <v>15559</v>
      </c>
      <c r="Z19" s="13">
        <v>10647</v>
      </c>
      <c r="AA19" s="13">
        <v>10779</v>
      </c>
    </row>
    <row r="20" spans="2:27" ht="15" thickBot="1" x14ac:dyDescent="0.25">
      <c r="C20" s="10" t="s">
        <v>49</v>
      </c>
      <c r="D20" s="19">
        <v>2959</v>
      </c>
      <c r="E20" s="19">
        <v>4281</v>
      </c>
      <c r="F20" s="19">
        <v>4140</v>
      </c>
      <c r="G20" s="19">
        <v>4108</v>
      </c>
      <c r="H20" s="19">
        <v>4644</v>
      </c>
      <c r="I20" s="19">
        <v>3061</v>
      </c>
      <c r="J20" s="19">
        <v>4134</v>
      </c>
      <c r="K20" s="19">
        <v>3749</v>
      </c>
      <c r="L20" s="19">
        <v>4055</v>
      </c>
      <c r="M20" s="19">
        <v>4446</v>
      </c>
      <c r="N20" s="42">
        <v>3796</v>
      </c>
      <c r="O20" s="42">
        <v>4176</v>
      </c>
      <c r="P20" s="19">
        <v>3352</v>
      </c>
      <c r="Q20" s="19">
        <v>3734</v>
      </c>
      <c r="R20" s="19">
        <v>3124</v>
      </c>
      <c r="S20" s="19">
        <v>3573</v>
      </c>
      <c r="T20" s="19">
        <v>3479</v>
      </c>
      <c r="U20" s="19">
        <v>4061</v>
      </c>
      <c r="V20" s="19">
        <v>3630</v>
      </c>
      <c r="W20" s="19">
        <v>4044</v>
      </c>
      <c r="X20" s="19">
        <v>3739</v>
      </c>
      <c r="Y20" s="19">
        <v>5297</v>
      </c>
      <c r="Z20" s="19">
        <v>3997</v>
      </c>
      <c r="AA20" s="19">
        <v>3250</v>
      </c>
    </row>
    <row r="21" spans="2:27" ht="15" thickBot="1" x14ac:dyDescent="0.25">
      <c r="C21" s="10" t="s">
        <v>50</v>
      </c>
      <c r="D21" s="19">
        <v>4558</v>
      </c>
      <c r="E21" s="19">
        <v>5565</v>
      </c>
      <c r="F21" s="19">
        <v>4826</v>
      </c>
      <c r="G21" s="19">
        <v>4348</v>
      </c>
      <c r="H21" s="19">
        <v>4109</v>
      </c>
      <c r="I21" s="19">
        <v>4119</v>
      </c>
      <c r="J21" s="19">
        <v>4128</v>
      </c>
      <c r="K21" s="19">
        <v>3338</v>
      </c>
      <c r="L21" s="19">
        <v>4166</v>
      </c>
      <c r="M21" s="19">
        <v>3790</v>
      </c>
      <c r="N21" s="42">
        <v>4113</v>
      </c>
      <c r="O21" s="42">
        <v>4574</v>
      </c>
      <c r="P21" s="19">
        <v>3397</v>
      </c>
      <c r="Q21" s="19">
        <v>3799</v>
      </c>
      <c r="R21" s="19">
        <v>3885</v>
      </c>
      <c r="S21" s="19">
        <v>4262</v>
      </c>
      <c r="T21" s="19">
        <v>3468</v>
      </c>
      <c r="U21" s="19">
        <v>3786</v>
      </c>
      <c r="V21" s="19">
        <v>4426</v>
      </c>
      <c r="W21" s="19">
        <v>4609</v>
      </c>
      <c r="X21" s="19">
        <v>3938</v>
      </c>
      <c r="Y21" s="19">
        <v>5700</v>
      </c>
      <c r="Z21" s="19">
        <v>2872</v>
      </c>
      <c r="AA21" s="19">
        <v>2837</v>
      </c>
    </row>
    <row r="22" spans="2:27" ht="15" thickBot="1" x14ac:dyDescent="0.25">
      <c r="C22" s="10" t="s">
        <v>51</v>
      </c>
      <c r="D22" s="19">
        <v>2478</v>
      </c>
      <c r="E22" s="19">
        <v>2490</v>
      </c>
      <c r="F22" s="19">
        <v>2513</v>
      </c>
      <c r="G22" s="19">
        <v>2285</v>
      </c>
      <c r="H22" s="19">
        <v>2356</v>
      </c>
      <c r="I22" s="19">
        <v>2609</v>
      </c>
      <c r="J22" s="19">
        <v>2670</v>
      </c>
      <c r="K22" s="19">
        <v>2332</v>
      </c>
      <c r="L22" s="19">
        <v>2595</v>
      </c>
      <c r="M22" s="19">
        <v>2661</v>
      </c>
      <c r="N22" s="42">
        <v>1929</v>
      </c>
      <c r="O22" s="42">
        <v>2275</v>
      </c>
      <c r="P22" s="19">
        <v>1696</v>
      </c>
      <c r="Q22" s="19">
        <v>2120</v>
      </c>
      <c r="R22" s="19">
        <v>2035</v>
      </c>
      <c r="S22" s="19">
        <v>2252</v>
      </c>
      <c r="T22" s="19">
        <v>1778</v>
      </c>
      <c r="U22" s="19">
        <v>1987</v>
      </c>
      <c r="V22" s="19">
        <v>1622</v>
      </c>
      <c r="W22" s="19">
        <v>2154</v>
      </c>
      <c r="X22" s="19">
        <v>1894</v>
      </c>
      <c r="Y22" s="19">
        <v>2511</v>
      </c>
      <c r="Z22" s="19">
        <v>2679</v>
      </c>
      <c r="AA22" s="19">
        <v>2566</v>
      </c>
    </row>
    <row r="23" spans="2:27" ht="15" thickBot="1" x14ac:dyDescent="0.25">
      <c r="C23" s="10" t="s">
        <v>52</v>
      </c>
      <c r="D23" s="19">
        <v>1683</v>
      </c>
      <c r="E23" s="19">
        <v>1648</v>
      </c>
      <c r="F23" s="19">
        <v>2085</v>
      </c>
      <c r="G23" s="19">
        <v>1519</v>
      </c>
      <c r="H23" s="19">
        <v>1538</v>
      </c>
      <c r="I23" s="19">
        <v>1939</v>
      </c>
      <c r="J23" s="19">
        <v>1961</v>
      </c>
      <c r="K23" s="19">
        <v>1729</v>
      </c>
      <c r="L23" s="19">
        <v>1780</v>
      </c>
      <c r="M23" s="19">
        <v>2098</v>
      </c>
      <c r="N23" s="42">
        <v>1352</v>
      </c>
      <c r="O23" s="42">
        <v>1491</v>
      </c>
      <c r="P23" s="19">
        <v>1241</v>
      </c>
      <c r="Q23" s="19">
        <v>1506</v>
      </c>
      <c r="R23" s="19">
        <v>1223</v>
      </c>
      <c r="S23" s="19">
        <v>1302</v>
      </c>
      <c r="T23" s="19">
        <v>979</v>
      </c>
      <c r="U23" s="19">
        <v>1046</v>
      </c>
      <c r="V23" s="19">
        <v>925</v>
      </c>
      <c r="W23" s="19">
        <v>1257</v>
      </c>
      <c r="X23" s="19">
        <v>1243</v>
      </c>
      <c r="Y23" s="19">
        <v>1411</v>
      </c>
      <c r="Z23" s="19">
        <v>869</v>
      </c>
      <c r="AA23" s="19">
        <v>934</v>
      </c>
    </row>
    <row r="24" spans="2:27" ht="15" thickBot="1" x14ac:dyDescent="0.25">
      <c r="C24" s="10" t="s">
        <v>53</v>
      </c>
      <c r="D24" s="19">
        <v>3288</v>
      </c>
      <c r="E24" s="19">
        <v>3277</v>
      </c>
      <c r="F24" s="19">
        <v>3479</v>
      </c>
      <c r="G24" s="19">
        <v>3078</v>
      </c>
      <c r="H24" s="19">
        <v>3465</v>
      </c>
      <c r="I24" s="19">
        <v>2893</v>
      </c>
      <c r="J24" s="19">
        <v>3505</v>
      </c>
      <c r="K24" s="19">
        <v>2734</v>
      </c>
      <c r="L24" s="19">
        <v>3360</v>
      </c>
      <c r="M24" s="19">
        <v>2661</v>
      </c>
      <c r="N24" s="42">
        <v>3202</v>
      </c>
      <c r="O24" s="42">
        <v>2993</v>
      </c>
      <c r="P24" s="19">
        <v>2472</v>
      </c>
      <c r="Q24" s="19">
        <v>3126</v>
      </c>
      <c r="R24" s="19">
        <v>2521</v>
      </c>
      <c r="S24" s="19">
        <v>3370</v>
      </c>
      <c r="T24" s="19">
        <v>3239</v>
      </c>
      <c r="U24" s="19">
        <v>3442</v>
      </c>
      <c r="V24" s="19">
        <v>2947</v>
      </c>
      <c r="W24" s="19">
        <v>3618</v>
      </c>
      <c r="X24" s="19">
        <v>3575</v>
      </c>
      <c r="Y24" s="19">
        <v>5335</v>
      </c>
      <c r="Z24" s="19">
        <v>3106</v>
      </c>
      <c r="AA24" s="19">
        <v>2687</v>
      </c>
    </row>
    <row r="25" spans="2:27" ht="15" thickBot="1" x14ac:dyDescent="0.25">
      <c r="C25" s="10" t="s">
        <v>54</v>
      </c>
      <c r="D25" s="19">
        <v>3710</v>
      </c>
      <c r="E25" s="19">
        <v>3892</v>
      </c>
      <c r="F25" s="19">
        <v>3150</v>
      </c>
      <c r="G25" s="19">
        <v>3547</v>
      </c>
      <c r="H25" s="19">
        <v>3021</v>
      </c>
      <c r="I25" s="19">
        <v>2373</v>
      </c>
      <c r="J25" s="19">
        <v>2758</v>
      </c>
      <c r="K25" s="19">
        <v>2053</v>
      </c>
      <c r="L25" s="19">
        <v>2666</v>
      </c>
      <c r="M25" s="19">
        <v>2253</v>
      </c>
      <c r="N25" s="42">
        <v>2655</v>
      </c>
      <c r="O25" s="42">
        <v>2500</v>
      </c>
      <c r="P25" s="19">
        <v>2378</v>
      </c>
      <c r="Q25" s="19">
        <v>3040</v>
      </c>
      <c r="R25" s="19">
        <v>1891</v>
      </c>
      <c r="S25" s="19">
        <v>2679</v>
      </c>
      <c r="T25" s="19">
        <v>2090</v>
      </c>
      <c r="U25" s="19">
        <v>2759</v>
      </c>
      <c r="V25" s="19">
        <v>1885</v>
      </c>
      <c r="W25" s="19">
        <v>2404</v>
      </c>
      <c r="X25" s="19">
        <v>2298</v>
      </c>
      <c r="Y25" s="19">
        <v>3476</v>
      </c>
      <c r="Z25" s="19">
        <v>2452</v>
      </c>
      <c r="AA25" s="19">
        <v>2261</v>
      </c>
    </row>
    <row r="26" spans="2:27" ht="15" thickBot="1" x14ac:dyDescent="0.25">
      <c r="C26" s="10" t="s">
        <v>55</v>
      </c>
      <c r="D26" s="19">
        <v>2222</v>
      </c>
      <c r="E26" s="19">
        <v>1808</v>
      </c>
      <c r="F26" s="19">
        <v>2304</v>
      </c>
      <c r="G26" s="19">
        <v>1876</v>
      </c>
      <c r="H26" s="19">
        <v>2922</v>
      </c>
      <c r="I26" s="19">
        <v>2167</v>
      </c>
      <c r="J26" s="19">
        <v>2534</v>
      </c>
      <c r="K26" s="19">
        <v>2514</v>
      </c>
      <c r="L26" s="19">
        <v>2184</v>
      </c>
      <c r="M26" s="19">
        <v>2083</v>
      </c>
      <c r="N26" s="42">
        <v>1811</v>
      </c>
      <c r="O26" s="42">
        <v>2028</v>
      </c>
      <c r="P26" s="19">
        <v>1841</v>
      </c>
      <c r="Q26" s="19">
        <v>2379</v>
      </c>
      <c r="R26" s="19">
        <v>2077</v>
      </c>
      <c r="S26" s="19">
        <v>2139</v>
      </c>
      <c r="T26" s="19">
        <v>1933</v>
      </c>
      <c r="U26" s="19">
        <v>2368</v>
      </c>
      <c r="V26" s="19">
        <v>1760</v>
      </c>
      <c r="W26" s="19">
        <v>2073</v>
      </c>
      <c r="X26" s="19">
        <v>2244</v>
      </c>
      <c r="Y26" s="19">
        <v>3234</v>
      </c>
      <c r="Z26" s="19">
        <v>2121</v>
      </c>
      <c r="AA26" s="19">
        <v>2192</v>
      </c>
    </row>
    <row r="27" spans="2:27" ht="15" thickBot="1" x14ac:dyDescent="0.25">
      <c r="B27" s="36"/>
      <c r="C27" s="14" t="s">
        <v>56</v>
      </c>
      <c r="D27" s="22">
        <v>8751</v>
      </c>
      <c r="E27" s="22">
        <v>5880</v>
      </c>
      <c r="F27" s="22">
        <v>6268</v>
      </c>
      <c r="G27" s="22">
        <v>6497</v>
      </c>
      <c r="H27" s="22">
        <v>5718</v>
      </c>
      <c r="I27" s="22">
        <v>5793</v>
      </c>
      <c r="J27" s="22">
        <v>5558</v>
      </c>
      <c r="K27" s="22">
        <v>6639</v>
      </c>
      <c r="L27" s="22">
        <v>6091</v>
      </c>
      <c r="M27" s="22">
        <v>6900</v>
      </c>
      <c r="N27" s="43">
        <v>6128</v>
      </c>
      <c r="O27" s="43">
        <v>6968</v>
      </c>
      <c r="P27" s="22">
        <v>5463</v>
      </c>
      <c r="Q27" s="22">
        <v>7688</v>
      </c>
      <c r="R27" s="22">
        <v>5306</v>
      </c>
      <c r="S27" s="22">
        <v>6535</v>
      </c>
      <c r="T27" s="22">
        <v>6276</v>
      </c>
      <c r="U27" s="22">
        <v>5983</v>
      </c>
      <c r="V27" s="22">
        <v>6840</v>
      </c>
      <c r="W27" s="22">
        <v>6512</v>
      </c>
      <c r="X27" s="22">
        <v>6740</v>
      </c>
      <c r="Y27" s="22">
        <v>7252</v>
      </c>
      <c r="Z27" s="22">
        <v>7619</v>
      </c>
      <c r="AA27" s="22">
        <v>6606</v>
      </c>
    </row>
    <row r="28" spans="2:27" ht="15" thickBot="1" x14ac:dyDescent="0.25">
      <c r="B28" s="28" t="s">
        <v>13</v>
      </c>
      <c r="C28" s="28"/>
      <c r="D28" s="24">
        <f>SUM(D29:D31)</f>
        <v>4252</v>
      </c>
      <c r="E28" s="24">
        <f t="shared" ref="E28:U28" si="5">SUM(E29:E31)</f>
        <v>3543</v>
      </c>
      <c r="F28" s="24">
        <f t="shared" si="5"/>
        <v>4469</v>
      </c>
      <c r="G28" s="24">
        <f t="shared" si="5"/>
        <v>3514</v>
      </c>
      <c r="H28" s="24">
        <f t="shared" si="5"/>
        <v>6881</v>
      </c>
      <c r="I28" s="24">
        <f t="shared" si="5"/>
        <v>4672</v>
      </c>
      <c r="J28" s="24">
        <f t="shared" si="5"/>
        <v>4692</v>
      </c>
      <c r="K28" s="24">
        <f t="shared" si="5"/>
        <v>4702</v>
      </c>
      <c r="L28" s="24">
        <f t="shared" si="5"/>
        <v>3867</v>
      </c>
      <c r="M28" s="24">
        <f t="shared" si="5"/>
        <v>4579</v>
      </c>
      <c r="N28" s="24">
        <f t="shared" si="5"/>
        <v>3588</v>
      </c>
      <c r="O28" s="24">
        <f t="shared" si="5"/>
        <v>4330</v>
      </c>
      <c r="P28" s="24">
        <f t="shared" si="5"/>
        <v>4668</v>
      </c>
      <c r="Q28" s="24">
        <f t="shared" si="5"/>
        <v>4435</v>
      </c>
      <c r="R28" s="24">
        <f t="shared" si="5"/>
        <v>3659</v>
      </c>
      <c r="S28" s="24">
        <f t="shared" si="5"/>
        <v>4828</v>
      </c>
      <c r="T28" s="24">
        <f t="shared" si="5"/>
        <v>4348</v>
      </c>
      <c r="U28" s="24">
        <f t="shared" si="5"/>
        <v>4982</v>
      </c>
      <c r="V28" s="24">
        <f t="shared" ref="V28:W28" si="6">SUM(V29:V31)</f>
        <v>4928</v>
      </c>
      <c r="W28" s="24">
        <f t="shared" si="6"/>
        <v>5543</v>
      </c>
      <c r="X28" s="24">
        <f t="shared" ref="X28:AA28" si="7">SUM(X29:X31)</f>
        <v>4330</v>
      </c>
      <c r="Y28" s="24">
        <f t="shared" si="7"/>
        <v>4652</v>
      </c>
      <c r="Z28" s="24">
        <f t="shared" si="7"/>
        <v>3798</v>
      </c>
      <c r="AA28" s="24">
        <f t="shared" si="7"/>
        <v>5958</v>
      </c>
    </row>
    <row r="29" spans="2:27" ht="15" thickBot="1" x14ac:dyDescent="0.25">
      <c r="B29" s="40"/>
      <c r="C29" s="10" t="s">
        <v>29</v>
      </c>
      <c r="D29" s="22">
        <v>3471</v>
      </c>
      <c r="E29" s="22">
        <v>2872</v>
      </c>
      <c r="F29" s="22">
        <v>3637</v>
      </c>
      <c r="G29" s="22">
        <v>2667</v>
      </c>
      <c r="H29" s="22">
        <v>5991</v>
      </c>
      <c r="I29" s="22">
        <v>3917</v>
      </c>
      <c r="J29" s="22">
        <v>3971</v>
      </c>
      <c r="K29" s="22">
        <v>4123</v>
      </c>
      <c r="L29" s="22">
        <v>2849</v>
      </c>
      <c r="M29" s="22">
        <v>3897</v>
      </c>
      <c r="N29" s="22">
        <v>2735</v>
      </c>
      <c r="O29" s="22">
        <v>3651</v>
      </c>
      <c r="P29" s="22">
        <v>3448</v>
      </c>
      <c r="Q29" s="22">
        <v>3114</v>
      </c>
      <c r="R29" s="43">
        <v>2728</v>
      </c>
      <c r="S29" s="43">
        <v>3662</v>
      </c>
      <c r="T29" s="43">
        <v>3463</v>
      </c>
      <c r="U29" s="43">
        <v>3975</v>
      </c>
      <c r="V29" s="43">
        <v>4186</v>
      </c>
      <c r="W29" s="43">
        <v>4715</v>
      </c>
      <c r="X29" s="43">
        <v>3324</v>
      </c>
      <c r="Y29" s="43">
        <v>3422</v>
      </c>
      <c r="Z29" s="43">
        <v>2975</v>
      </c>
      <c r="AA29" s="43">
        <v>4514</v>
      </c>
    </row>
    <row r="30" spans="2:27" ht="15" thickBot="1" x14ac:dyDescent="0.25">
      <c r="C30" s="10" t="s">
        <v>27</v>
      </c>
      <c r="D30" s="19">
        <v>542</v>
      </c>
      <c r="E30" s="19">
        <v>511</v>
      </c>
      <c r="F30" s="19">
        <v>581</v>
      </c>
      <c r="G30" s="19">
        <v>582</v>
      </c>
      <c r="H30" s="19">
        <v>662</v>
      </c>
      <c r="I30" s="19">
        <v>516</v>
      </c>
      <c r="J30" s="19">
        <v>499</v>
      </c>
      <c r="K30" s="19">
        <v>396</v>
      </c>
      <c r="L30" s="19">
        <v>739</v>
      </c>
      <c r="M30" s="19">
        <v>502</v>
      </c>
      <c r="N30" s="19">
        <v>598</v>
      </c>
      <c r="O30" s="19">
        <v>493</v>
      </c>
      <c r="P30" s="19">
        <v>869</v>
      </c>
      <c r="Q30" s="19">
        <v>851</v>
      </c>
      <c r="R30" s="42">
        <v>611</v>
      </c>
      <c r="S30" s="42">
        <v>822</v>
      </c>
      <c r="T30" s="42">
        <v>666</v>
      </c>
      <c r="U30" s="42">
        <v>765</v>
      </c>
      <c r="V30" s="42">
        <v>518</v>
      </c>
      <c r="W30" s="42">
        <v>578</v>
      </c>
      <c r="X30" s="42">
        <v>661</v>
      </c>
      <c r="Y30" s="42">
        <v>783</v>
      </c>
      <c r="Z30" s="42">
        <v>605</v>
      </c>
      <c r="AA30" s="42">
        <v>1116</v>
      </c>
    </row>
    <row r="31" spans="2:27" ht="15" thickBot="1" x14ac:dyDescent="0.25">
      <c r="B31" s="36"/>
      <c r="C31" s="14" t="s">
        <v>28</v>
      </c>
      <c r="D31" s="22">
        <v>239</v>
      </c>
      <c r="E31" s="22">
        <v>160</v>
      </c>
      <c r="F31" s="22">
        <v>251</v>
      </c>
      <c r="G31" s="22">
        <v>265</v>
      </c>
      <c r="H31" s="22">
        <v>228</v>
      </c>
      <c r="I31" s="22">
        <v>239</v>
      </c>
      <c r="J31" s="22">
        <v>222</v>
      </c>
      <c r="K31" s="22">
        <v>183</v>
      </c>
      <c r="L31" s="22">
        <v>279</v>
      </c>
      <c r="M31" s="22">
        <v>180</v>
      </c>
      <c r="N31" s="22">
        <v>255</v>
      </c>
      <c r="O31" s="22">
        <v>186</v>
      </c>
      <c r="P31" s="22">
        <v>351</v>
      </c>
      <c r="Q31" s="22">
        <v>470</v>
      </c>
      <c r="R31" s="43">
        <v>320</v>
      </c>
      <c r="S31" s="43">
        <v>344</v>
      </c>
      <c r="T31" s="43">
        <v>219</v>
      </c>
      <c r="U31" s="43">
        <v>242</v>
      </c>
      <c r="V31" s="43">
        <v>224</v>
      </c>
      <c r="W31" s="43">
        <v>250</v>
      </c>
      <c r="X31" s="43">
        <v>345</v>
      </c>
      <c r="Y31" s="43">
        <v>447</v>
      </c>
      <c r="Z31" s="43">
        <v>218</v>
      </c>
      <c r="AA31" s="43">
        <v>328</v>
      </c>
    </row>
    <row r="32" spans="2:27" ht="15" thickBot="1" x14ac:dyDescent="0.25">
      <c r="B32" s="29" t="s">
        <v>14</v>
      </c>
      <c r="C32" s="28"/>
      <c r="D32" s="25">
        <f>SUM(D33:D34)</f>
        <v>4591</v>
      </c>
      <c r="E32" s="25">
        <f t="shared" ref="E32:U32" si="8">SUM(E33:E34)</f>
        <v>5064</v>
      </c>
      <c r="F32" s="25">
        <f t="shared" si="8"/>
        <v>5312</v>
      </c>
      <c r="G32" s="25">
        <f t="shared" si="8"/>
        <v>4743</v>
      </c>
      <c r="H32" s="25">
        <f t="shared" si="8"/>
        <v>5485</v>
      </c>
      <c r="I32" s="25">
        <f t="shared" si="8"/>
        <v>4836</v>
      </c>
      <c r="J32" s="25">
        <f t="shared" si="8"/>
        <v>2809</v>
      </c>
      <c r="K32" s="25">
        <f t="shared" si="8"/>
        <v>3653</v>
      </c>
      <c r="L32" s="25">
        <f t="shared" si="8"/>
        <v>2559</v>
      </c>
      <c r="M32" s="25">
        <f t="shared" si="8"/>
        <v>2823</v>
      </c>
      <c r="N32" s="25">
        <f t="shared" si="8"/>
        <v>2671</v>
      </c>
      <c r="O32" s="25">
        <f t="shared" si="8"/>
        <v>2729</v>
      </c>
      <c r="P32" s="25">
        <f t="shared" si="8"/>
        <v>2557</v>
      </c>
      <c r="Q32" s="25">
        <f t="shared" si="8"/>
        <v>1712</v>
      </c>
      <c r="R32" s="25">
        <f t="shared" si="8"/>
        <v>1948</v>
      </c>
      <c r="S32" s="25">
        <f t="shared" si="8"/>
        <v>2740</v>
      </c>
      <c r="T32" s="25">
        <f t="shared" si="8"/>
        <v>1834</v>
      </c>
      <c r="U32" s="25">
        <f t="shared" si="8"/>
        <v>2679</v>
      </c>
      <c r="V32" s="25">
        <f t="shared" ref="V32:W32" si="9">SUM(V33:V34)</f>
        <v>2854</v>
      </c>
      <c r="W32" s="25">
        <f t="shared" si="9"/>
        <v>2210</v>
      </c>
      <c r="X32" s="25">
        <f t="shared" ref="X32:AA32" si="10">SUM(X33:X34)</f>
        <v>2878</v>
      </c>
      <c r="Y32" s="25">
        <f t="shared" si="10"/>
        <v>4010</v>
      </c>
      <c r="Z32" s="25">
        <f t="shared" si="10"/>
        <v>3646</v>
      </c>
      <c r="AA32" s="25">
        <f t="shared" si="10"/>
        <v>3680</v>
      </c>
    </row>
    <row r="33" spans="2:27" ht="15" thickBot="1" x14ac:dyDescent="0.25">
      <c r="B33" s="40"/>
      <c r="C33" s="15" t="s">
        <v>30</v>
      </c>
      <c r="D33" s="20">
        <v>3477</v>
      </c>
      <c r="E33" s="20">
        <v>3903</v>
      </c>
      <c r="F33" s="20">
        <v>4324</v>
      </c>
      <c r="G33" s="20">
        <v>3730</v>
      </c>
      <c r="H33" s="20">
        <v>4261</v>
      </c>
      <c r="I33" s="20">
        <v>3572</v>
      </c>
      <c r="J33" s="20">
        <v>1850</v>
      </c>
      <c r="K33" s="20">
        <v>2991</v>
      </c>
      <c r="L33" s="20">
        <v>1750</v>
      </c>
      <c r="M33" s="20">
        <v>1932</v>
      </c>
      <c r="N33" s="20">
        <v>1828</v>
      </c>
      <c r="O33" s="20">
        <v>1459</v>
      </c>
      <c r="P33" s="20">
        <v>2027</v>
      </c>
      <c r="Q33" s="20">
        <v>1214</v>
      </c>
      <c r="R33" s="47">
        <v>1487</v>
      </c>
      <c r="S33" s="47">
        <v>2207</v>
      </c>
      <c r="T33" s="47">
        <v>1307</v>
      </c>
      <c r="U33" s="47">
        <v>1869</v>
      </c>
      <c r="V33" s="47">
        <v>1588</v>
      </c>
      <c r="W33" s="47">
        <v>1504</v>
      </c>
      <c r="X33" s="47">
        <v>2366</v>
      </c>
      <c r="Y33" s="47">
        <v>2799</v>
      </c>
      <c r="Z33" s="47">
        <v>3208</v>
      </c>
      <c r="AA33" s="47">
        <v>3219</v>
      </c>
    </row>
    <row r="34" spans="2:27" ht="15" thickBot="1" x14ac:dyDescent="0.25">
      <c r="C34" s="10" t="s">
        <v>31</v>
      </c>
      <c r="D34" s="12">
        <v>1114</v>
      </c>
      <c r="E34" s="12">
        <v>1161</v>
      </c>
      <c r="F34" s="12">
        <v>988</v>
      </c>
      <c r="G34" s="12">
        <v>1013</v>
      </c>
      <c r="H34" s="12">
        <v>1224</v>
      </c>
      <c r="I34" s="12">
        <v>1264</v>
      </c>
      <c r="J34" s="12">
        <v>959</v>
      </c>
      <c r="K34" s="12">
        <v>662</v>
      </c>
      <c r="L34" s="12">
        <v>809</v>
      </c>
      <c r="M34" s="12">
        <v>891</v>
      </c>
      <c r="N34" s="12">
        <v>843</v>
      </c>
      <c r="O34" s="12">
        <v>1270</v>
      </c>
      <c r="P34" s="12">
        <v>530</v>
      </c>
      <c r="Q34" s="12">
        <v>498</v>
      </c>
      <c r="R34" s="45">
        <v>461</v>
      </c>
      <c r="S34" s="45">
        <v>533</v>
      </c>
      <c r="T34" s="45">
        <v>527</v>
      </c>
      <c r="U34" s="45">
        <v>810</v>
      </c>
      <c r="V34" s="45">
        <v>1266</v>
      </c>
      <c r="W34" s="45">
        <v>706</v>
      </c>
      <c r="X34" s="45">
        <v>512</v>
      </c>
      <c r="Y34" s="45">
        <v>1211</v>
      </c>
      <c r="Z34" s="45">
        <v>438</v>
      </c>
      <c r="AA34" s="45">
        <v>461</v>
      </c>
    </row>
    <row r="35" spans="2:27" ht="15" thickBot="1" x14ac:dyDescent="0.25">
      <c r="B35" s="11" t="s">
        <v>1</v>
      </c>
      <c r="C35" s="9"/>
      <c r="D35" s="31">
        <v>2337</v>
      </c>
      <c r="E35" s="31">
        <v>2099</v>
      </c>
      <c r="F35" s="31">
        <v>2745</v>
      </c>
      <c r="G35" s="31">
        <v>2063</v>
      </c>
      <c r="H35" s="31">
        <v>2557</v>
      </c>
      <c r="I35" s="31">
        <v>2562</v>
      </c>
      <c r="J35" s="31">
        <v>2817</v>
      </c>
      <c r="K35" s="31">
        <v>2490</v>
      </c>
      <c r="L35" s="31">
        <v>2089</v>
      </c>
      <c r="M35" s="31">
        <v>1920</v>
      </c>
      <c r="N35" s="31">
        <v>1916</v>
      </c>
      <c r="O35" s="31">
        <v>1930</v>
      </c>
      <c r="P35" s="31">
        <v>2648</v>
      </c>
      <c r="Q35" s="31">
        <v>1950</v>
      </c>
      <c r="R35" s="31">
        <v>2118</v>
      </c>
      <c r="S35" s="31">
        <v>2811</v>
      </c>
      <c r="T35" s="31">
        <v>2534</v>
      </c>
      <c r="U35" s="31">
        <v>2755</v>
      </c>
      <c r="V35" s="31">
        <v>3302</v>
      </c>
      <c r="W35" s="31">
        <v>3114</v>
      </c>
      <c r="X35" s="31">
        <v>3467</v>
      </c>
      <c r="Y35" s="31">
        <v>3320</v>
      </c>
      <c r="Z35" s="31">
        <v>3553</v>
      </c>
      <c r="AA35" s="31">
        <v>4153</v>
      </c>
    </row>
    <row r="36" spans="2:27" ht="15" thickBot="1" x14ac:dyDescent="0.25">
      <c r="B36" s="28" t="s">
        <v>15</v>
      </c>
      <c r="C36" s="11"/>
      <c r="D36" s="26">
        <f>SUM(D37:D38)</f>
        <v>19156</v>
      </c>
      <c r="E36" s="26">
        <f t="shared" ref="E36:U36" si="11">SUM(E37:E38)</f>
        <v>13988</v>
      </c>
      <c r="F36" s="26">
        <f t="shared" si="11"/>
        <v>15025</v>
      </c>
      <c r="G36" s="26">
        <f t="shared" si="11"/>
        <v>13550</v>
      </c>
      <c r="H36" s="26">
        <f t="shared" si="11"/>
        <v>8703</v>
      </c>
      <c r="I36" s="26">
        <f t="shared" si="11"/>
        <v>10660</v>
      </c>
      <c r="J36" s="26">
        <f t="shared" si="11"/>
        <v>7511</v>
      </c>
      <c r="K36" s="26">
        <f t="shared" si="11"/>
        <v>8403</v>
      </c>
      <c r="L36" s="26">
        <f t="shared" si="11"/>
        <v>6840</v>
      </c>
      <c r="M36" s="26">
        <f t="shared" si="11"/>
        <v>9314</v>
      </c>
      <c r="N36" s="26">
        <f t="shared" si="11"/>
        <v>7517</v>
      </c>
      <c r="O36" s="26">
        <f t="shared" si="11"/>
        <v>9555</v>
      </c>
      <c r="P36" s="26">
        <f t="shared" si="11"/>
        <v>10030</v>
      </c>
      <c r="Q36" s="26">
        <f t="shared" si="11"/>
        <v>10670</v>
      </c>
      <c r="R36" s="26">
        <f t="shared" si="11"/>
        <v>14095</v>
      </c>
      <c r="S36" s="26">
        <f t="shared" si="11"/>
        <v>11082</v>
      </c>
      <c r="T36" s="26">
        <f t="shared" si="11"/>
        <v>5375</v>
      </c>
      <c r="U36" s="26">
        <f t="shared" si="11"/>
        <v>11834</v>
      </c>
      <c r="V36" s="26">
        <f t="shared" ref="V36:W36" si="12">SUM(V37:V38)</f>
        <v>6077</v>
      </c>
      <c r="W36" s="26">
        <f t="shared" si="12"/>
        <v>10021</v>
      </c>
      <c r="X36" s="26">
        <f t="shared" ref="X36:AA36" si="13">SUM(X37:X38)</f>
        <v>8895</v>
      </c>
      <c r="Y36" s="26">
        <f t="shared" si="13"/>
        <v>10196</v>
      </c>
      <c r="Z36" s="26">
        <f t="shared" si="13"/>
        <v>8940</v>
      </c>
      <c r="AA36" s="26">
        <f t="shared" si="13"/>
        <v>9606</v>
      </c>
    </row>
    <row r="37" spans="2:27" ht="15" thickBot="1" x14ac:dyDescent="0.25">
      <c r="B37" s="40"/>
      <c r="C37" s="10" t="s">
        <v>32</v>
      </c>
      <c r="D37" s="21">
        <v>14460</v>
      </c>
      <c r="E37" s="21">
        <v>10380</v>
      </c>
      <c r="F37" s="21">
        <v>8830</v>
      </c>
      <c r="G37" s="21">
        <v>9167</v>
      </c>
      <c r="H37" s="21">
        <v>3874</v>
      </c>
      <c r="I37" s="21">
        <v>5682</v>
      </c>
      <c r="J37" s="21">
        <v>3501</v>
      </c>
      <c r="K37" s="21">
        <v>3908</v>
      </c>
      <c r="L37" s="21">
        <v>3999</v>
      </c>
      <c r="M37" s="21">
        <v>5248</v>
      </c>
      <c r="N37" s="21">
        <v>5064</v>
      </c>
      <c r="O37" s="21">
        <v>4103</v>
      </c>
      <c r="P37" s="21">
        <v>7647</v>
      </c>
      <c r="Q37" s="21">
        <v>4777</v>
      </c>
      <c r="R37" s="44">
        <v>10382</v>
      </c>
      <c r="S37" s="44">
        <v>7082</v>
      </c>
      <c r="T37" s="44">
        <v>2909</v>
      </c>
      <c r="U37" s="44">
        <v>7648</v>
      </c>
      <c r="V37" s="44">
        <v>3353</v>
      </c>
      <c r="W37" s="44">
        <v>5752</v>
      </c>
      <c r="X37" s="44">
        <v>5244</v>
      </c>
      <c r="Y37" s="44">
        <v>6820</v>
      </c>
      <c r="Z37" s="44">
        <v>4784</v>
      </c>
      <c r="AA37" s="44">
        <v>6158</v>
      </c>
    </row>
    <row r="38" spans="2:27" ht="15" thickBot="1" x14ac:dyDescent="0.25">
      <c r="C38" s="10" t="s">
        <v>33</v>
      </c>
      <c r="D38" s="12">
        <v>4696</v>
      </c>
      <c r="E38" s="12">
        <v>3608</v>
      </c>
      <c r="F38" s="12">
        <v>6195</v>
      </c>
      <c r="G38" s="12">
        <v>4383</v>
      </c>
      <c r="H38" s="12">
        <v>4829</v>
      </c>
      <c r="I38" s="12">
        <v>4978</v>
      </c>
      <c r="J38" s="12">
        <v>4010</v>
      </c>
      <c r="K38" s="12">
        <v>4495</v>
      </c>
      <c r="L38" s="12">
        <v>2841</v>
      </c>
      <c r="M38" s="12">
        <v>4066</v>
      </c>
      <c r="N38" s="12">
        <v>2453</v>
      </c>
      <c r="O38" s="12">
        <v>5452</v>
      </c>
      <c r="P38" s="12">
        <v>2383</v>
      </c>
      <c r="Q38" s="12">
        <v>5893</v>
      </c>
      <c r="R38" s="45">
        <v>3713</v>
      </c>
      <c r="S38" s="45">
        <v>4000</v>
      </c>
      <c r="T38" s="45">
        <v>2466</v>
      </c>
      <c r="U38" s="45">
        <v>4186</v>
      </c>
      <c r="V38" s="45">
        <v>2724</v>
      </c>
      <c r="W38" s="45">
        <v>4269</v>
      </c>
      <c r="X38" s="45">
        <v>3651</v>
      </c>
      <c r="Y38" s="45">
        <v>3376</v>
      </c>
      <c r="Z38" s="45">
        <v>4156</v>
      </c>
      <c r="AA38" s="45">
        <v>3448</v>
      </c>
    </row>
    <row r="39" spans="2:27" ht="15" thickBot="1" x14ac:dyDescent="0.25">
      <c r="B39" s="11" t="s">
        <v>0</v>
      </c>
      <c r="C39" s="11"/>
      <c r="D39" s="31">
        <v>2395</v>
      </c>
      <c r="E39" s="31">
        <v>1573</v>
      </c>
      <c r="F39" s="31">
        <v>1998</v>
      </c>
      <c r="G39" s="31">
        <v>1194</v>
      </c>
      <c r="H39" s="31">
        <v>1667</v>
      </c>
      <c r="I39" s="31">
        <v>1399</v>
      </c>
      <c r="J39" s="31">
        <v>1492</v>
      </c>
      <c r="K39" s="31">
        <v>2301</v>
      </c>
      <c r="L39" s="31">
        <v>1413</v>
      </c>
      <c r="M39" s="31">
        <v>2235</v>
      </c>
      <c r="N39" s="31">
        <v>1569</v>
      </c>
      <c r="O39" s="31">
        <v>1616</v>
      </c>
      <c r="P39" s="31">
        <v>2028</v>
      </c>
      <c r="Q39" s="31">
        <v>2297</v>
      </c>
      <c r="R39" s="31">
        <v>2226</v>
      </c>
      <c r="S39" s="31">
        <v>3413</v>
      </c>
      <c r="T39" s="31">
        <v>1660</v>
      </c>
      <c r="U39" s="31">
        <v>1607</v>
      </c>
      <c r="V39" s="31">
        <v>2841</v>
      </c>
      <c r="W39" s="31">
        <v>2908</v>
      </c>
      <c r="X39" s="31">
        <v>3961</v>
      </c>
      <c r="Y39" s="31">
        <v>3588</v>
      </c>
      <c r="Z39" s="31">
        <v>1689</v>
      </c>
      <c r="AA39" s="31">
        <v>1831</v>
      </c>
    </row>
    <row r="40" spans="2:27" ht="15" thickBot="1" x14ac:dyDescent="0.25">
      <c r="B40" s="28" t="s">
        <v>16</v>
      </c>
      <c r="C40" s="11"/>
      <c r="D40" s="27">
        <f>SUM(D41:D45)</f>
        <v>7935</v>
      </c>
      <c r="E40" s="27">
        <f t="shared" ref="E40:U40" si="14">SUM(E41:E45)</f>
        <v>4294</v>
      </c>
      <c r="F40" s="27">
        <f t="shared" si="14"/>
        <v>8390</v>
      </c>
      <c r="G40" s="27">
        <f t="shared" si="14"/>
        <v>4862</v>
      </c>
      <c r="H40" s="27">
        <f t="shared" si="14"/>
        <v>7499</v>
      </c>
      <c r="I40" s="27">
        <f t="shared" si="14"/>
        <v>5875</v>
      </c>
      <c r="J40" s="27">
        <f t="shared" si="14"/>
        <v>7700</v>
      </c>
      <c r="K40" s="27">
        <f t="shared" si="14"/>
        <v>7738</v>
      </c>
      <c r="L40" s="27">
        <f t="shared" si="14"/>
        <v>7840</v>
      </c>
      <c r="M40" s="27">
        <f t="shared" si="14"/>
        <v>7163</v>
      </c>
      <c r="N40" s="27">
        <f t="shared" si="14"/>
        <v>7964</v>
      </c>
      <c r="O40" s="27">
        <f t="shared" si="14"/>
        <v>7148</v>
      </c>
      <c r="P40" s="27">
        <f t="shared" si="14"/>
        <v>8668</v>
      </c>
      <c r="Q40" s="27">
        <f t="shared" si="14"/>
        <v>8385</v>
      </c>
      <c r="R40" s="27">
        <f t="shared" si="14"/>
        <v>8185</v>
      </c>
      <c r="S40" s="27">
        <f t="shared" si="14"/>
        <v>8820</v>
      </c>
      <c r="T40" s="27">
        <f t="shared" si="14"/>
        <v>8052</v>
      </c>
      <c r="U40" s="27">
        <f t="shared" si="14"/>
        <v>9216</v>
      </c>
      <c r="V40" s="27">
        <f t="shared" ref="V40:W40" si="15">SUM(V41:V45)</f>
        <v>7045</v>
      </c>
      <c r="W40" s="27">
        <f t="shared" si="15"/>
        <v>10112</v>
      </c>
      <c r="X40" s="27">
        <f t="shared" ref="X40:AA40" si="16">SUM(X41:X45)</f>
        <v>9032</v>
      </c>
      <c r="Y40" s="27">
        <f t="shared" si="16"/>
        <v>11960</v>
      </c>
      <c r="Z40" s="27">
        <f t="shared" si="16"/>
        <v>10681</v>
      </c>
      <c r="AA40" s="27">
        <f t="shared" si="16"/>
        <v>15919</v>
      </c>
    </row>
    <row r="41" spans="2:27" ht="15" thickBot="1" x14ac:dyDescent="0.25">
      <c r="B41" s="40"/>
      <c r="C41" s="10" t="s">
        <v>34</v>
      </c>
      <c r="D41" s="19">
        <v>2957</v>
      </c>
      <c r="E41" s="19">
        <v>1352</v>
      </c>
      <c r="F41" s="19">
        <v>3370</v>
      </c>
      <c r="G41" s="19">
        <v>1673</v>
      </c>
      <c r="H41" s="19">
        <v>3154</v>
      </c>
      <c r="I41" s="19">
        <v>2109</v>
      </c>
      <c r="J41" s="19">
        <v>3414</v>
      </c>
      <c r="K41" s="19">
        <v>2799</v>
      </c>
      <c r="L41" s="19">
        <v>3389</v>
      </c>
      <c r="M41" s="19">
        <v>2990</v>
      </c>
      <c r="N41" s="19">
        <v>3698</v>
      </c>
      <c r="O41" s="42">
        <v>3662</v>
      </c>
      <c r="P41" s="19">
        <v>3323</v>
      </c>
      <c r="Q41" s="19">
        <v>3620</v>
      </c>
      <c r="R41" s="42">
        <v>3614</v>
      </c>
      <c r="S41" s="42">
        <v>3404</v>
      </c>
      <c r="T41" s="42">
        <v>3521</v>
      </c>
      <c r="U41" s="42">
        <v>3653</v>
      </c>
      <c r="V41" s="42">
        <v>3181</v>
      </c>
      <c r="W41" s="42">
        <v>4370</v>
      </c>
      <c r="X41" s="42">
        <v>3572</v>
      </c>
      <c r="Y41" s="42">
        <v>5368</v>
      </c>
      <c r="Z41" s="42">
        <v>4360</v>
      </c>
      <c r="AA41" s="42">
        <v>6342</v>
      </c>
    </row>
    <row r="42" spans="2:27" ht="15" thickBot="1" x14ac:dyDescent="0.25">
      <c r="C42" s="10" t="s">
        <v>35</v>
      </c>
      <c r="D42" s="19">
        <v>984</v>
      </c>
      <c r="E42" s="19">
        <v>442</v>
      </c>
      <c r="F42" s="19">
        <v>757</v>
      </c>
      <c r="G42" s="19">
        <v>486</v>
      </c>
      <c r="H42" s="19">
        <v>878</v>
      </c>
      <c r="I42" s="19">
        <v>713</v>
      </c>
      <c r="J42" s="19">
        <v>868</v>
      </c>
      <c r="K42" s="19">
        <v>1051</v>
      </c>
      <c r="L42" s="19">
        <v>705</v>
      </c>
      <c r="M42" s="19">
        <v>760</v>
      </c>
      <c r="N42" s="19">
        <v>681</v>
      </c>
      <c r="O42" s="19">
        <v>671</v>
      </c>
      <c r="P42" s="19">
        <v>671</v>
      </c>
      <c r="Q42" s="19">
        <v>828</v>
      </c>
      <c r="R42" s="42">
        <v>844</v>
      </c>
      <c r="S42" s="42">
        <v>797</v>
      </c>
      <c r="T42" s="42">
        <v>713</v>
      </c>
      <c r="U42" s="42">
        <v>876</v>
      </c>
      <c r="V42" s="42">
        <v>708</v>
      </c>
      <c r="W42" s="42">
        <v>806</v>
      </c>
      <c r="X42" s="42">
        <v>793</v>
      </c>
      <c r="Y42" s="42">
        <v>1070</v>
      </c>
      <c r="Z42" s="42">
        <v>956</v>
      </c>
      <c r="AA42" s="42">
        <v>1221</v>
      </c>
    </row>
    <row r="43" spans="2:27" ht="15" thickBot="1" x14ac:dyDescent="0.25">
      <c r="C43" s="10" t="s">
        <v>36</v>
      </c>
      <c r="D43" s="19">
        <v>1596</v>
      </c>
      <c r="E43" s="19">
        <v>1061</v>
      </c>
      <c r="F43" s="19">
        <v>1714</v>
      </c>
      <c r="G43" s="19">
        <v>1091</v>
      </c>
      <c r="H43" s="19">
        <v>1250</v>
      </c>
      <c r="I43" s="19">
        <v>1265</v>
      </c>
      <c r="J43" s="19">
        <v>1242</v>
      </c>
      <c r="K43" s="19">
        <v>1217</v>
      </c>
      <c r="L43" s="19">
        <v>1407</v>
      </c>
      <c r="M43" s="19">
        <v>1407</v>
      </c>
      <c r="N43" s="19">
        <v>1292</v>
      </c>
      <c r="O43" s="19">
        <v>1145</v>
      </c>
      <c r="P43" s="19">
        <v>1266</v>
      </c>
      <c r="Q43" s="19">
        <v>1409</v>
      </c>
      <c r="R43" s="42">
        <v>1290</v>
      </c>
      <c r="S43" s="42">
        <v>1362</v>
      </c>
      <c r="T43" s="42">
        <v>1569</v>
      </c>
      <c r="U43" s="42">
        <v>1702</v>
      </c>
      <c r="V43" s="42">
        <v>1039</v>
      </c>
      <c r="W43" s="42">
        <v>1664</v>
      </c>
      <c r="X43" s="42">
        <v>1069</v>
      </c>
      <c r="Y43" s="42">
        <v>1861</v>
      </c>
      <c r="Z43" s="42">
        <v>1144</v>
      </c>
      <c r="AA43" s="42">
        <v>1661</v>
      </c>
    </row>
    <row r="44" spans="2:27" ht="15" thickBot="1" x14ac:dyDescent="0.25">
      <c r="C44" s="10" t="s">
        <v>37</v>
      </c>
      <c r="D44" s="19">
        <v>1206</v>
      </c>
      <c r="E44" s="19">
        <v>698</v>
      </c>
      <c r="F44" s="19">
        <v>1014</v>
      </c>
      <c r="G44" s="19">
        <v>741</v>
      </c>
      <c r="H44" s="19">
        <v>1107</v>
      </c>
      <c r="I44" s="19">
        <v>818</v>
      </c>
      <c r="J44" s="19">
        <v>983</v>
      </c>
      <c r="K44" s="19">
        <v>1191</v>
      </c>
      <c r="L44" s="19">
        <v>1005</v>
      </c>
      <c r="M44" s="19">
        <v>1041</v>
      </c>
      <c r="N44" s="19">
        <v>960</v>
      </c>
      <c r="O44" s="19">
        <v>734</v>
      </c>
      <c r="P44" s="19">
        <v>1209</v>
      </c>
      <c r="Q44" s="19">
        <v>1184</v>
      </c>
      <c r="R44" s="42">
        <v>674</v>
      </c>
      <c r="S44" s="42">
        <v>1134</v>
      </c>
      <c r="T44" s="42">
        <v>814</v>
      </c>
      <c r="U44" s="42">
        <v>1116</v>
      </c>
      <c r="V44" s="42">
        <v>740</v>
      </c>
      <c r="W44" s="42">
        <v>1076</v>
      </c>
      <c r="X44" s="42">
        <v>760</v>
      </c>
      <c r="Y44" s="42">
        <v>1151</v>
      </c>
      <c r="Z44" s="42">
        <v>1227</v>
      </c>
      <c r="AA44" s="42">
        <v>1510</v>
      </c>
    </row>
    <row r="45" spans="2:27" ht="15" thickBot="1" x14ac:dyDescent="0.25">
      <c r="B45" s="36"/>
      <c r="C45" s="14" t="s">
        <v>38</v>
      </c>
      <c r="D45" s="19">
        <v>1192</v>
      </c>
      <c r="E45" s="19">
        <v>741</v>
      </c>
      <c r="F45" s="19">
        <v>1535</v>
      </c>
      <c r="G45" s="19">
        <v>871</v>
      </c>
      <c r="H45" s="19">
        <v>1110</v>
      </c>
      <c r="I45" s="19">
        <v>970</v>
      </c>
      <c r="J45" s="19">
        <v>1193</v>
      </c>
      <c r="K45" s="19">
        <v>1480</v>
      </c>
      <c r="L45" s="19">
        <v>1334</v>
      </c>
      <c r="M45" s="19">
        <v>965</v>
      </c>
      <c r="N45" s="19">
        <v>1333</v>
      </c>
      <c r="O45" s="19">
        <v>936</v>
      </c>
      <c r="P45" s="19">
        <v>2199</v>
      </c>
      <c r="Q45" s="19">
        <v>1344</v>
      </c>
      <c r="R45" s="42">
        <v>1763</v>
      </c>
      <c r="S45" s="42">
        <v>2123</v>
      </c>
      <c r="T45" s="42">
        <v>1435</v>
      </c>
      <c r="U45" s="42">
        <v>1869</v>
      </c>
      <c r="V45" s="42">
        <v>1377</v>
      </c>
      <c r="W45" s="42">
        <v>2196</v>
      </c>
      <c r="X45" s="42">
        <v>2838</v>
      </c>
      <c r="Y45" s="42">
        <v>2510</v>
      </c>
      <c r="Z45" s="42">
        <v>2994</v>
      </c>
      <c r="AA45" s="42">
        <v>5185</v>
      </c>
    </row>
    <row r="46" spans="2:27" ht="15" thickBot="1" x14ac:dyDescent="0.25">
      <c r="B46" s="28" t="s">
        <v>17</v>
      </c>
      <c r="C46" s="30"/>
      <c r="D46" s="23">
        <f>SUM(D47:D55)</f>
        <v>9286</v>
      </c>
      <c r="E46" s="23">
        <f t="shared" ref="E46:U46" si="17">SUM(E47:E55)</f>
        <v>9969</v>
      </c>
      <c r="F46" s="23">
        <f t="shared" si="17"/>
        <v>9651</v>
      </c>
      <c r="G46" s="23">
        <f t="shared" si="17"/>
        <v>10004</v>
      </c>
      <c r="H46" s="23">
        <f t="shared" si="17"/>
        <v>9269</v>
      </c>
      <c r="I46" s="23">
        <f t="shared" si="17"/>
        <v>9447</v>
      </c>
      <c r="J46" s="23">
        <f t="shared" si="17"/>
        <v>10462</v>
      </c>
      <c r="K46" s="23">
        <f t="shared" si="17"/>
        <v>9835</v>
      </c>
      <c r="L46" s="23">
        <f t="shared" si="17"/>
        <v>9963</v>
      </c>
      <c r="M46" s="23">
        <f t="shared" si="17"/>
        <v>9626</v>
      </c>
      <c r="N46" s="23">
        <f t="shared" si="17"/>
        <v>11288</v>
      </c>
      <c r="O46" s="23">
        <f t="shared" si="17"/>
        <v>9754</v>
      </c>
      <c r="P46" s="23">
        <f t="shared" si="17"/>
        <v>13031</v>
      </c>
      <c r="Q46" s="23">
        <f t="shared" si="17"/>
        <v>11909</v>
      </c>
      <c r="R46" s="23">
        <f t="shared" si="17"/>
        <v>12641</v>
      </c>
      <c r="S46" s="23">
        <f t="shared" si="17"/>
        <v>12785</v>
      </c>
      <c r="T46" s="23">
        <f t="shared" si="17"/>
        <v>10038</v>
      </c>
      <c r="U46" s="23">
        <f t="shared" si="17"/>
        <v>13520</v>
      </c>
      <c r="V46" s="23">
        <f t="shared" ref="V46:W46" si="18">SUM(V47:V55)</f>
        <v>10059</v>
      </c>
      <c r="W46" s="23">
        <f t="shared" si="18"/>
        <v>11514</v>
      </c>
      <c r="X46" s="23">
        <f t="shared" ref="X46:AA46" si="19">SUM(X47:X55)</f>
        <v>10800</v>
      </c>
      <c r="Y46" s="23">
        <f t="shared" si="19"/>
        <v>15462</v>
      </c>
      <c r="Z46" s="23">
        <f t="shared" si="19"/>
        <v>10117</v>
      </c>
      <c r="AA46" s="23">
        <f t="shared" si="19"/>
        <v>8936</v>
      </c>
    </row>
    <row r="47" spans="2:27" ht="15" thickBot="1" x14ac:dyDescent="0.25">
      <c r="B47" s="40"/>
      <c r="C47" s="10" t="s">
        <v>39</v>
      </c>
      <c r="D47" s="18">
        <v>2641</v>
      </c>
      <c r="E47" s="6">
        <v>2571</v>
      </c>
      <c r="F47" s="6">
        <v>2919</v>
      </c>
      <c r="G47" s="6">
        <v>3026</v>
      </c>
      <c r="H47" s="6">
        <v>2923</v>
      </c>
      <c r="I47" s="6">
        <v>2740</v>
      </c>
      <c r="J47" s="6">
        <v>3541</v>
      </c>
      <c r="K47" s="6">
        <v>3453</v>
      </c>
      <c r="L47" s="6">
        <v>3013</v>
      </c>
      <c r="M47" s="6">
        <v>2899</v>
      </c>
      <c r="N47" s="6">
        <v>4216</v>
      </c>
      <c r="O47" s="6">
        <v>3040</v>
      </c>
      <c r="P47" s="6">
        <v>4839</v>
      </c>
      <c r="Q47" s="6">
        <v>4265</v>
      </c>
      <c r="R47" s="46">
        <v>4624</v>
      </c>
      <c r="S47" s="46">
        <v>4478</v>
      </c>
      <c r="T47" s="46">
        <v>4124</v>
      </c>
      <c r="U47" s="46">
        <v>5155</v>
      </c>
      <c r="V47" s="46">
        <v>5303</v>
      </c>
      <c r="W47" s="46">
        <v>5715</v>
      </c>
      <c r="X47" s="46">
        <v>5247</v>
      </c>
      <c r="Y47" s="46">
        <v>7598</v>
      </c>
      <c r="Z47" s="46">
        <v>4862</v>
      </c>
      <c r="AA47" s="46">
        <v>4252</v>
      </c>
    </row>
    <row r="48" spans="2:27" ht="15" thickBot="1" x14ac:dyDescent="0.25">
      <c r="C48" s="10" t="s">
        <v>40</v>
      </c>
      <c r="D48" s="19">
        <v>805</v>
      </c>
      <c r="E48" s="19">
        <v>729</v>
      </c>
      <c r="F48" s="19">
        <v>672</v>
      </c>
      <c r="G48" s="19">
        <v>938</v>
      </c>
      <c r="H48" s="19">
        <v>591</v>
      </c>
      <c r="I48" s="19">
        <v>687</v>
      </c>
      <c r="J48" s="19">
        <v>829</v>
      </c>
      <c r="K48" s="19">
        <v>671</v>
      </c>
      <c r="L48" s="19">
        <v>699</v>
      </c>
      <c r="M48" s="19">
        <v>730</v>
      </c>
      <c r="N48" s="19">
        <v>792</v>
      </c>
      <c r="O48" s="19">
        <v>785</v>
      </c>
      <c r="P48" s="19">
        <v>1261</v>
      </c>
      <c r="Q48" s="19">
        <v>747</v>
      </c>
      <c r="R48" s="42">
        <v>1097</v>
      </c>
      <c r="S48" s="42">
        <v>1436</v>
      </c>
      <c r="T48" s="42">
        <v>731</v>
      </c>
      <c r="U48" s="42">
        <v>923</v>
      </c>
      <c r="V48" s="42">
        <v>648</v>
      </c>
      <c r="W48" s="42">
        <v>710</v>
      </c>
      <c r="X48" s="42">
        <v>799</v>
      </c>
      <c r="Y48" s="42">
        <v>1255</v>
      </c>
      <c r="Z48" s="42">
        <v>891</v>
      </c>
      <c r="AA48" s="42">
        <v>750</v>
      </c>
    </row>
    <row r="49" spans="2:27" ht="15" thickBot="1" x14ac:dyDescent="0.25">
      <c r="C49" s="10" t="s">
        <v>41</v>
      </c>
      <c r="D49" s="19">
        <v>555</v>
      </c>
      <c r="E49" s="19">
        <v>511</v>
      </c>
      <c r="F49" s="19">
        <v>475</v>
      </c>
      <c r="G49" s="19">
        <v>548</v>
      </c>
      <c r="H49" s="19">
        <v>443</v>
      </c>
      <c r="I49" s="19">
        <v>509</v>
      </c>
      <c r="J49" s="19">
        <v>376</v>
      </c>
      <c r="K49" s="19">
        <v>481</v>
      </c>
      <c r="L49" s="19">
        <v>388</v>
      </c>
      <c r="M49" s="19">
        <v>348</v>
      </c>
      <c r="N49" s="19">
        <v>664</v>
      </c>
      <c r="O49" s="19">
        <v>366</v>
      </c>
      <c r="P49" s="19">
        <v>568</v>
      </c>
      <c r="Q49" s="19">
        <v>658</v>
      </c>
      <c r="R49" s="42">
        <v>826</v>
      </c>
      <c r="S49" s="42">
        <v>748</v>
      </c>
      <c r="T49" s="42">
        <v>514</v>
      </c>
      <c r="U49" s="42">
        <v>660</v>
      </c>
      <c r="V49" s="42">
        <v>413</v>
      </c>
      <c r="W49" s="42">
        <v>554</v>
      </c>
      <c r="X49" s="42">
        <v>498</v>
      </c>
      <c r="Y49" s="42">
        <v>690</v>
      </c>
      <c r="Z49" s="42">
        <v>411</v>
      </c>
      <c r="AA49" s="42">
        <v>378</v>
      </c>
    </row>
    <row r="50" spans="2:27" ht="15" thickBot="1" x14ac:dyDescent="0.25">
      <c r="C50" s="10" t="s">
        <v>42</v>
      </c>
      <c r="D50" s="19">
        <v>369</v>
      </c>
      <c r="E50" s="19">
        <v>545</v>
      </c>
      <c r="F50" s="19">
        <v>432</v>
      </c>
      <c r="G50" s="19">
        <v>442</v>
      </c>
      <c r="H50" s="19">
        <v>498</v>
      </c>
      <c r="I50" s="19">
        <v>395</v>
      </c>
      <c r="J50" s="19">
        <v>465</v>
      </c>
      <c r="K50" s="19">
        <v>539</v>
      </c>
      <c r="L50" s="19">
        <v>606</v>
      </c>
      <c r="M50" s="19">
        <v>387</v>
      </c>
      <c r="N50" s="19">
        <v>638</v>
      </c>
      <c r="O50" s="19">
        <v>527</v>
      </c>
      <c r="P50" s="19">
        <v>802</v>
      </c>
      <c r="Q50" s="19">
        <v>744</v>
      </c>
      <c r="R50" s="42">
        <v>874</v>
      </c>
      <c r="S50" s="42">
        <v>848</v>
      </c>
      <c r="T50" s="42">
        <v>552</v>
      </c>
      <c r="U50" s="42">
        <v>828</v>
      </c>
      <c r="V50" s="42">
        <v>479</v>
      </c>
      <c r="W50" s="42">
        <v>610</v>
      </c>
      <c r="X50" s="42">
        <v>473</v>
      </c>
      <c r="Y50" s="42">
        <v>796</v>
      </c>
      <c r="Z50" s="42">
        <v>339</v>
      </c>
      <c r="AA50" s="42">
        <v>292</v>
      </c>
    </row>
    <row r="51" spans="2:27" ht="15" thickBot="1" x14ac:dyDescent="0.25">
      <c r="C51" s="10" t="s">
        <v>43</v>
      </c>
      <c r="D51" s="19">
        <v>2014</v>
      </c>
      <c r="E51" s="19">
        <v>2109</v>
      </c>
      <c r="F51" s="19">
        <v>2564</v>
      </c>
      <c r="G51" s="19">
        <v>2117</v>
      </c>
      <c r="H51" s="19">
        <v>2219</v>
      </c>
      <c r="I51" s="19">
        <v>2192</v>
      </c>
      <c r="J51" s="19">
        <v>2313</v>
      </c>
      <c r="K51" s="19">
        <v>2530</v>
      </c>
      <c r="L51" s="19">
        <v>2612</v>
      </c>
      <c r="M51" s="19">
        <v>2258</v>
      </c>
      <c r="N51" s="19">
        <v>2278</v>
      </c>
      <c r="O51" s="19">
        <v>2168</v>
      </c>
      <c r="P51" s="19">
        <v>2635</v>
      </c>
      <c r="Q51" s="19">
        <v>2625</v>
      </c>
      <c r="R51" s="42">
        <v>2305</v>
      </c>
      <c r="S51" s="42">
        <v>2702</v>
      </c>
      <c r="T51" s="42">
        <v>1537</v>
      </c>
      <c r="U51" s="42">
        <v>2295</v>
      </c>
      <c r="V51" s="42">
        <v>1342</v>
      </c>
      <c r="W51" s="42">
        <v>1579</v>
      </c>
      <c r="X51" s="42">
        <v>1605</v>
      </c>
      <c r="Y51" s="42">
        <v>2534</v>
      </c>
      <c r="Z51" s="42">
        <v>1425</v>
      </c>
      <c r="AA51" s="42">
        <v>1286</v>
      </c>
    </row>
    <row r="52" spans="2:27" ht="15" thickBot="1" x14ac:dyDescent="0.25">
      <c r="C52" s="10" t="s">
        <v>44</v>
      </c>
      <c r="D52" s="19">
        <v>1332</v>
      </c>
      <c r="E52" s="19">
        <v>1543</v>
      </c>
      <c r="F52" s="19">
        <v>1120</v>
      </c>
      <c r="G52" s="19">
        <v>1221</v>
      </c>
      <c r="H52" s="19">
        <v>1076</v>
      </c>
      <c r="I52" s="19">
        <v>1343</v>
      </c>
      <c r="J52" s="19">
        <v>1484</v>
      </c>
      <c r="K52" s="19">
        <v>1046</v>
      </c>
      <c r="L52" s="19">
        <v>1137</v>
      </c>
      <c r="M52" s="19">
        <v>1599</v>
      </c>
      <c r="N52" s="19">
        <v>1368</v>
      </c>
      <c r="O52" s="19">
        <v>1301</v>
      </c>
      <c r="P52" s="19">
        <v>1293</v>
      </c>
      <c r="Q52" s="19">
        <v>1360</v>
      </c>
      <c r="R52" s="42">
        <v>1259</v>
      </c>
      <c r="S52" s="42">
        <v>994</v>
      </c>
      <c r="T52" s="42">
        <v>1121</v>
      </c>
      <c r="U52" s="42">
        <v>1612</v>
      </c>
      <c r="V52" s="42">
        <v>758</v>
      </c>
      <c r="W52" s="42">
        <v>944</v>
      </c>
      <c r="X52" s="42">
        <v>912</v>
      </c>
      <c r="Y52" s="42">
        <v>1096</v>
      </c>
      <c r="Z52" s="42">
        <v>1105</v>
      </c>
      <c r="AA52" s="42">
        <v>954</v>
      </c>
    </row>
    <row r="53" spans="2:27" ht="15" thickBot="1" x14ac:dyDescent="0.25">
      <c r="C53" s="10" t="s">
        <v>45</v>
      </c>
      <c r="D53" s="19">
        <v>673</v>
      </c>
      <c r="E53" s="19">
        <v>838</v>
      </c>
      <c r="F53" s="19">
        <v>760</v>
      </c>
      <c r="G53" s="19">
        <v>777</v>
      </c>
      <c r="H53" s="19">
        <v>759</v>
      </c>
      <c r="I53" s="19">
        <v>785</v>
      </c>
      <c r="J53" s="19">
        <v>728</v>
      </c>
      <c r="K53" s="19">
        <v>525</v>
      </c>
      <c r="L53" s="19">
        <v>725</v>
      </c>
      <c r="M53" s="19">
        <v>728</v>
      </c>
      <c r="N53" s="19">
        <v>693</v>
      </c>
      <c r="O53" s="19">
        <v>855</v>
      </c>
      <c r="P53" s="19">
        <v>913</v>
      </c>
      <c r="Q53" s="19">
        <v>791</v>
      </c>
      <c r="R53" s="42">
        <v>955</v>
      </c>
      <c r="S53" s="42">
        <v>898</v>
      </c>
      <c r="T53" s="42">
        <v>684</v>
      </c>
      <c r="U53" s="42">
        <v>1062</v>
      </c>
      <c r="V53" s="42">
        <v>584</v>
      </c>
      <c r="W53" s="42">
        <v>705</v>
      </c>
      <c r="X53" s="42">
        <v>563</v>
      </c>
      <c r="Y53" s="42">
        <v>686</v>
      </c>
      <c r="Z53" s="42">
        <v>435</v>
      </c>
      <c r="AA53" s="42">
        <v>436</v>
      </c>
    </row>
    <row r="54" spans="2:27" ht="15" thickBot="1" x14ac:dyDescent="0.25">
      <c r="C54" s="10" t="s">
        <v>46</v>
      </c>
      <c r="D54" s="19">
        <v>592</v>
      </c>
      <c r="E54" s="19">
        <v>737</v>
      </c>
      <c r="F54" s="19">
        <v>426</v>
      </c>
      <c r="G54" s="19">
        <v>661</v>
      </c>
      <c r="H54" s="19">
        <v>475</v>
      </c>
      <c r="I54" s="19">
        <v>460</v>
      </c>
      <c r="J54" s="19">
        <v>489</v>
      </c>
      <c r="K54" s="19">
        <v>392</v>
      </c>
      <c r="L54" s="19">
        <v>514</v>
      </c>
      <c r="M54" s="19">
        <v>484</v>
      </c>
      <c r="N54" s="19">
        <v>443</v>
      </c>
      <c r="O54" s="19">
        <v>440</v>
      </c>
      <c r="P54" s="19">
        <v>453</v>
      </c>
      <c r="Q54" s="19">
        <v>463</v>
      </c>
      <c r="R54" s="42">
        <v>502</v>
      </c>
      <c r="S54" s="42">
        <v>453</v>
      </c>
      <c r="T54" s="42">
        <v>598</v>
      </c>
      <c r="U54" s="42">
        <v>755</v>
      </c>
      <c r="V54" s="42">
        <v>332</v>
      </c>
      <c r="W54" s="42">
        <v>465</v>
      </c>
      <c r="X54" s="42">
        <v>489</v>
      </c>
      <c r="Y54" s="42">
        <v>522</v>
      </c>
      <c r="Z54" s="42">
        <v>429</v>
      </c>
      <c r="AA54" s="42">
        <v>413</v>
      </c>
    </row>
    <row r="55" spans="2:27" ht="15" thickBot="1" x14ac:dyDescent="0.25">
      <c r="B55" s="36"/>
      <c r="C55" s="10" t="s">
        <v>47</v>
      </c>
      <c r="D55" s="6">
        <v>305</v>
      </c>
      <c r="E55" s="6">
        <v>386</v>
      </c>
      <c r="F55" s="6">
        <v>283</v>
      </c>
      <c r="G55" s="6">
        <v>274</v>
      </c>
      <c r="H55" s="6">
        <v>285</v>
      </c>
      <c r="I55" s="6">
        <v>336</v>
      </c>
      <c r="J55" s="6">
        <v>237</v>
      </c>
      <c r="K55" s="6">
        <v>198</v>
      </c>
      <c r="L55" s="6">
        <v>269</v>
      </c>
      <c r="M55" s="6">
        <v>193</v>
      </c>
      <c r="N55" s="6">
        <v>196</v>
      </c>
      <c r="O55" s="6">
        <v>272</v>
      </c>
      <c r="P55" s="6">
        <v>267</v>
      </c>
      <c r="Q55" s="6">
        <v>256</v>
      </c>
      <c r="R55" s="46">
        <v>199</v>
      </c>
      <c r="S55" s="46">
        <v>228</v>
      </c>
      <c r="T55" s="46">
        <v>177</v>
      </c>
      <c r="U55" s="46">
        <v>230</v>
      </c>
      <c r="V55" s="46">
        <v>200</v>
      </c>
      <c r="W55" s="46">
        <v>232</v>
      </c>
      <c r="X55" s="46">
        <v>214</v>
      </c>
      <c r="Y55" s="46">
        <v>285</v>
      </c>
      <c r="Z55" s="46">
        <v>220</v>
      </c>
      <c r="AA55" s="46">
        <v>175</v>
      </c>
    </row>
    <row r="56" spans="2:27" ht="15" thickBot="1" x14ac:dyDescent="0.25">
      <c r="B56" s="28" t="s">
        <v>18</v>
      </c>
      <c r="C56" s="11"/>
      <c r="D56" s="26">
        <f>SUM(D57:D60)</f>
        <v>22284</v>
      </c>
      <c r="E56" s="26">
        <f t="shared" ref="E56:U56" si="20">SUM(E57:E60)</f>
        <v>16298</v>
      </c>
      <c r="F56" s="26">
        <f t="shared" si="20"/>
        <v>23209</v>
      </c>
      <c r="G56" s="26">
        <f t="shared" si="20"/>
        <v>17550</v>
      </c>
      <c r="H56" s="26">
        <f t="shared" si="20"/>
        <v>23737</v>
      </c>
      <c r="I56" s="26">
        <f t="shared" si="20"/>
        <v>19194</v>
      </c>
      <c r="J56" s="26">
        <f t="shared" si="20"/>
        <v>21525</v>
      </c>
      <c r="K56" s="26">
        <f t="shared" si="20"/>
        <v>20564</v>
      </c>
      <c r="L56" s="26">
        <f t="shared" si="20"/>
        <v>19019</v>
      </c>
      <c r="M56" s="26">
        <f t="shared" si="20"/>
        <v>22902</v>
      </c>
      <c r="N56" s="26">
        <f t="shared" si="20"/>
        <v>20476</v>
      </c>
      <c r="O56" s="26">
        <f t="shared" si="20"/>
        <v>19818</v>
      </c>
      <c r="P56" s="26">
        <f t="shared" si="20"/>
        <v>18685</v>
      </c>
      <c r="Q56" s="26">
        <f t="shared" si="20"/>
        <v>22922</v>
      </c>
      <c r="R56" s="26">
        <f t="shared" si="20"/>
        <v>20377</v>
      </c>
      <c r="S56" s="26">
        <f t="shared" si="20"/>
        <v>21062</v>
      </c>
      <c r="T56" s="26">
        <f t="shared" si="20"/>
        <v>20398</v>
      </c>
      <c r="U56" s="26">
        <f t="shared" si="20"/>
        <v>23803</v>
      </c>
      <c r="V56" s="26">
        <f t="shared" ref="V56:W56" si="21">SUM(V57:V60)</f>
        <v>23585</v>
      </c>
      <c r="W56" s="26">
        <f t="shared" si="21"/>
        <v>29168</v>
      </c>
      <c r="X56" s="26">
        <f t="shared" ref="X56:AA56" si="22">SUM(X57:X60)</f>
        <v>28191</v>
      </c>
      <c r="Y56" s="26">
        <f t="shared" si="22"/>
        <v>31091</v>
      </c>
      <c r="Z56" s="26">
        <f t="shared" si="22"/>
        <v>39736</v>
      </c>
      <c r="AA56" s="26">
        <f t="shared" si="22"/>
        <v>43594</v>
      </c>
    </row>
    <row r="57" spans="2:27" ht="15" thickBot="1" x14ac:dyDescent="0.25">
      <c r="B57" s="40"/>
      <c r="C57" s="10" t="s">
        <v>57</v>
      </c>
      <c r="D57" s="6">
        <v>16657</v>
      </c>
      <c r="E57" s="6">
        <v>11548</v>
      </c>
      <c r="F57" s="6">
        <v>17641</v>
      </c>
      <c r="G57" s="6">
        <v>13227</v>
      </c>
      <c r="H57" s="6">
        <v>18626</v>
      </c>
      <c r="I57" s="6">
        <v>14707</v>
      </c>
      <c r="J57" s="6">
        <v>16132</v>
      </c>
      <c r="K57" s="6">
        <v>16086</v>
      </c>
      <c r="L57" s="6">
        <v>14524</v>
      </c>
      <c r="M57" s="6">
        <v>17787</v>
      </c>
      <c r="N57" s="6">
        <v>15938</v>
      </c>
      <c r="O57" s="6">
        <v>15360</v>
      </c>
      <c r="P57" s="6">
        <v>12860</v>
      </c>
      <c r="Q57" s="6">
        <v>17194</v>
      </c>
      <c r="R57" s="46">
        <v>14695</v>
      </c>
      <c r="S57" s="46">
        <v>14467</v>
      </c>
      <c r="T57" s="46">
        <v>15866</v>
      </c>
      <c r="U57" s="46">
        <v>18157</v>
      </c>
      <c r="V57" s="46">
        <v>17624</v>
      </c>
      <c r="W57" s="46">
        <v>21500</v>
      </c>
      <c r="X57" s="46">
        <v>21870</v>
      </c>
      <c r="Y57" s="46">
        <v>23659</v>
      </c>
      <c r="Z57" s="46">
        <v>33200</v>
      </c>
      <c r="AA57" s="46">
        <v>35952</v>
      </c>
    </row>
    <row r="58" spans="2:27" ht="15" thickBot="1" x14ac:dyDescent="0.25">
      <c r="C58" s="10" t="s">
        <v>58</v>
      </c>
      <c r="D58" s="19">
        <v>2579</v>
      </c>
      <c r="E58" s="19">
        <v>1976</v>
      </c>
      <c r="F58" s="19">
        <v>2297</v>
      </c>
      <c r="G58" s="19">
        <v>1684</v>
      </c>
      <c r="H58" s="19">
        <v>2309</v>
      </c>
      <c r="I58" s="19">
        <v>1784</v>
      </c>
      <c r="J58" s="19">
        <v>2695</v>
      </c>
      <c r="K58" s="19">
        <v>1835</v>
      </c>
      <c r="L58" s="19">
        <v>2177</v>
      </c>
      <c r="M58" s="19">
        <v>2280</v>
      </c>
      <c r="N58" s="19">
        <v>1986</v>
      </c>
      <c r="O58" s="19">
        <v>1978</v>
      </c>
      <c r="P58" s="19">
        <v>2089</v>
      </c>
      <c r="Q58" s="19">
        <v>2647</v>
      </c>
      <c r="R58" s="42">
        <v>2172</v>
      </c>
      <c r="S58" s="42">
        <v>2734</v>
      </c>
      <c r="T58" s="42">
        <v>1507</v>
      </c>
      <c r="U58" s="42">
        <v>2414</v>
      </c>
      <c r="V58" s="42">
        <v>2610</v>
      </c>
      <c r="W58" s="42">
        <v>3441</v>
      </c>
      <c r="X58" s="42">
        <v>2484</v>
      </c>
      <c r="Y58" s="42">
        <v>2894</v>
      </c>
      <c r="Z58" s="42">
        <v>2653</v>
      </c>
      <c r="AA58" s="42">
        <v>2774</v>
      </c>
    </row>
    <row r="59" spans="2:27" ht="15" thickBot="1" x14ac:dyDescent="0.25">
      <c r="C59" s="10" t="s">
        <v>59</v>
      </c>
      <c r="D59" s="19">
        <v>1233</v>
      </c>
      <c r="E59" s="19">
        <v>1265</v>
      </c>
      <c r="F59" s="19">
        <v>1110</v>
      </c>
      <c r="G59" s="19">
        <v>971</v>
      </c>
      <c r="H59" s="19">
        <v>1313</v>
      </c>
      <c r="I59" s="19">
        <v>1118</v>
      </c>
      <c r="J59" s="19">
        <v>1184</v>
      </c>
      <c r="K59" s="19">
        <v>840</v>
      </c>
      <c r="L59" s="19">
        <v>1075</v>
      </c>
      <c r="M59" s="19">
        <v>1250</v>
      </c>
      <c r="N59" s="19">
        <v>1117</v>
      </c>
      <c r="O59" s="19">
        <v>1200</v>
      </c>
      <c r="P59" s="19">
        <v>1803</v>
      </c>
      <c r="Q59" s="19">
        <v>1331</v>
      </c>
      <c r="R59" s="42">
        <v>1788</v>
      </c>
      <c r="S59" s="42">
        <v>2323</v>
      </c>
      <c r="T59" s="42">
        <v>1163</v>
      </c>
      <c r="U59" s="42">
        <v>1365</v>
      </c>
      <c r="V59" s="42">
        <v>1557</v>
      </c>
      <c r="W59" s="42">
        <v>2054</v>
      </c>
      <c r="X59" s="42">
        <v>1183</v>
      </c>
      <c r="Y59" s="42">
        <v>1454</v>
      </c>
      <c r="Z59" s="42">
        <v>1636</v>
      </c>
      <c r="AA59" s="42">
        <v>2112</v>
      </c>
    </row>
    <row r="60" spans="2:27" ht="15" thickBot="1" x14ac:dyDescent="0.25">
      <c r="B60" s="36"/>
      <c r="C60" s="10" t="s">
        <v>60</v>
      </c>
      <c r="D60" s="6">
        <v>1815</v>
      </c>
      <c r="E60" s="6">
        <v>1509</v>
      </c>
      <c r="F60" s="6">
        <v>2161</v>
      </c>
      <c r="G60" s="6">
        <v>1668</v>
      </c>
      <c r="H60" s="6">
        <v>1489</v>
      </c>
      <c r="I60" s="6">
        <v>1585</v>
      </c>
      <c r="J60" s="6">
        <v>1514</v>
      </c>
      <c r="K60" s="6">
        <v>1803</v>
      </c>
      <c r="L60" s="6">
        <v>1243</v>
      </c>
      <c r="M60" s="6">
        <v>1585</v>
      </c>
      <c r="N60" s="6">
        <v>1435</v>
      </c>
      <c r="O60" s="6">
        <v>1280</v>
      </c>
      <c r="P60" s="6">
        <v>1933</v>
      </c>
      <c r="Q60" s="6">
        <v>1750</v>
      </c>
      <c r="R60" s="46">
        <v>1722</v>
      </c>
      <c r="S60" s="46">
        <v>1538</v>
      </c>
      <c r="T60" s="46">
        <v>1862</v>
      </c>
      <c r="U60" s="46">
        <v>1867</v>
      </c>
      <c r="V60" s="46">
        <v>1794</v>
      </c>
      <c r="W60" s="46">
        <v>2173</v>
      </c>
      <c r="X60" s="46">
        <v>2654</v>
      </c>
      <c r="Y60" s="46">
        <v>3084</v>
      </c>
      <c r="Z60" s="46">
        <v>2247</v>
      </c>
      <c r="AA60" s="46">
        <v>2756</v>
      </c>
    </row>
    <row r="61" spans="2:27" ht="15" thickBot="1" x14ac:dyDescent="0.25">
      <c r="B61" s="28" t="s">
        <v>19</v>
      </c>
      <c r="C61" s="11"/>
      <c r="D61" s="26">
        <f>SUM(D62:D63)</f>
        <v>3077</v>
      </c>
      <c r="E61" s="26">
        <f t="shared" ref="E61:U61" si="23">SUM(E62:E63)</f>
        <v>2648</v>
      </c>
      <c r="F61" s="26">
        <f t="shared" si="23"/>
        <v>3984</v>
      </c>
      <c r="G61" s="26">
        <f t="shared" si="23"/>
        <v>3167</v>
      </c>
      <c r="H61" s="26">
        <f t="shared" si="23"/>
        <v>3691</v>
      </c>
      <c r="I61" s="26">
        <f t="shared" si="23"/>
        <v>3367</v>
      </c>
      <c r="J61" s="26">
        <f t="shared" si="23"/>
        <v>3365</v>
      </c>
      <c r="K61" s="26">
        <f t="shared" si="23"/>
        <v>3015</v>
      </c>
      <c r="L61" s="26">
        <f t="shared" si="23"/>
        <v>2954</v>
      </c>
      <c r="M61" s="26">
        <f t="shared" si="23"/>
        <v>2907</v>
      </c>
      <c r="N61" s="26">
        <f t="shared" si="23"/>
        <v>3477</v>
      </c>
      <c r="O61" s="26">
        <f t="shared" si="23"/>
        <v>3098</v>
      </c>
      <c r="P61" s="26">
        <f t="shared" si="23"/>
        <v>5413</v>
      </c>
      <c r="Q61" s="26">
        <f t="shared" si="23"/>
        <v>4442</v>
      </c>
      <c r="R61" s="26">
        <f t="shared" si="23"/>
        <v>5318</v>
      </c>
      <c r="S61" s="26">
        <f t="shared" si="23"/>
        <v>7082</v>
      </c>
      <c r="T61" s="26">
        <f t="shared" si="23"/>
        <v>4794</v>
      </c>
      <c r="U61" s="26">
        <f t="shared" si="23"/>
        <v>6020</v>
      </c>
      <c r="V61" s="26">
        <f t="shared" ref="V61:W61" si="24">SUM(V62:V63)</f>
        <v>4290</v>
      </c>
      <c r="W61" s="26">
        <f t="shared" si="24"/>
        <v>4978</v>
      </c>
      <c r="X61" s="26">
        <f t="shared" ref="X61:AA61" si="25">SUM(X62:X63)</f>
        <v>4799</v>
      </c>
      <c r="Y61" s="26">
        <f t="shared" si="25"/>
        <v>5101</v>
      </c>
      <c r="Z61" s="26">
        <f t="shared" si="25"/>
        <v>4711</v>
      </c>
      <c r="AA61" s="26">
        <f t="shared" si="25"/>
        <v>5235</v>
      </c>
    </row>
    <row r="62" spans="2:27" ht="15" thickBot="1" x14ac:dyDescent="0.25">
      <c r="B62" s="40"/>
      <c r="C62" s="10" t="s">
        <v>61</v>
      </c>
      <c r="D62" s="21">
        <v>2506</v>
      </c>
      <c r="E62" s="21">
        <v>2047</v>
      </c>
      <c r="F62" s="21">
        <v>3159</v>
      </c>
      <c r="G62" s="21">
        <v>2520</v>
      </c>
      <c r="H62" s="21">
        <v>2920</v>
      </c>
      <c r="I62" s="21">
        <v>2757</v>
      </c>
      <c r="J62" s="21">
        <v>2630</v>
      </c>
      <c r="K62" s="21">
        <v>2467</v>
      </c>
      <c r="L62" s="21">
        <v>2267</v>
      </c>
      <c r="M62" s="21">
        <v>2264</v>
      </c>
      <c r="N62" s="21">
        <v>2621</v>
      </c>
      <c r="O62" s="21">
        <v>2337</v>
      </c>
      <c r="P62" s="21">
        <v>4134</v>
      </c>
      <c r="Q62" s="21">
        <v>3598</v>
      </c>
      <c r="R62" s="44">
        <v>3757</v>
      </c>
      <c r="S62" s="44">
        <v>5296</v>
      </c>
      <c r="T62" s="44">
        <v>3587</v>
      </c>
      <c r="U62" s="44">
        <v>4368</v>
      </c>
      <c r="V62" s="44">
        <v>3265</v>
      </c>
      <c r="W62" s="44">
        <v>3748</v>
      </c>
      <c r="X62" s="44">
        <v>3751</v>
      </c>
      <c r="Y62" s="44">
        <v>3727</v>
      </c>
      <c r="Z62" s="44">
        <v>3900</v>
      </c>
      <c r="AA62" s="44">
        <v>4006</v>
      </c>
    </row>
    <row r="63" spans="2:27" ht="15" thickBot="1" x14ac:dyDescent="0.25">
      <c r="B63" s="36"/>
      <c r="C63" s="10" t="s">
        <v>62</v>
      </c>
      <c r="D63" s="12">
        <v>571</v>
      </c>
      <c r="E63" s="12">
        <v>601</v>
      </c>
      <c r="F63" s="12">
        <v>825</v>
      </c>
      <c r="G63" s="12">
        <v>647</v>
      </c>
      <c r="H63" s="12">
        <v>771</v>
      </c>
      <c r="I63" s="12">
        <v>610</v>
      </c>
      <c r="J63" s="12">
        <v>735</v>
      </c>
      <c r="K63" s="12">
        <v>548</v>
      </c>
      <c r="L63" s="12">
        <v>687</v>
      </c>
      <c r="M63" s="12">
        <v>643</v>
      </c>
      <c r="N63" s="12">
        <v>856</v>
      </c>
      <c r="O63" s="12">
        <v>761</v>
      </c>
      <c r="P63" s="12">
        <v>1279</v>
      </c>
      <c r="Q63" s="12">
        <v>844</v>
      </c>
      <c r="R63" s="45">
        <v>1561</v>
      </c>
      <c r="S63" s="45">
        <v>1786</v>
      </c>
      <c r="T63" s="45">
        <v>1207</v>
      </c>
      <c r="U63" s="45">
        <v>1652</v>
      </c>
      <c r="V63" s="45">
        <v>1025</v>
      </c>
      <c r="W63" s="45">
        <v>1230</v>
      </c>
      <c r="X63" s="45">
        <v>1048</v>
      </c>
      <c r="Y63" s="45">
        <v>1374</v>
      </c>
      <c r="Z63" s="45">
        <v>811</v>
      </c>
      <c r="AA63" s="45">
        <v>1229</v>
      </c>
    </row>
    <row r="64" spans="2:27" ht="15" thickBot="1" x14ac:dyDescent="0.25">
      <c r="B64" s="28" t="s">
        <v>20</v>
      </c>
      <c r="C64" s="11"/>
      <c r="D64" s="26">
        <f>SUM(D65:D69)</f>
        <v>12995</v>
      </c>
      <c r="E64" s="26">
        <f t="shared" ref="E64:U64" si="26">SUM(E65:E69)</f>
        <v>10349</v>
      </c>
      <c r="F64" s="26">
        <f t="shared" si="26"/>
        <v>14467</v>
      </c>
      <c r="G64" s="26">
        <f t="shared" si="26"/>
        <v>12163</v>
      </c>
      <c r="H64" s="26">
        <f t="shared" si="26"/>
        <v>13101</v>
      </c>
      <c r="I64" s="26">
        <f t="shared" si="26"/>
        <v>10682</v>
      </c>
      <c r="J64" s="26">
        <f t="shared" si="26"/>
        <v>15231</v>
      </c>
      <c r="K64" s="26">
        <f t="shared" si="26"/>
        <v>13584</v>
      </c>
      <c r="L64" s="26">
        <f t="shared" si="26"/>
        <v>16268</v>
      </c>
      <c r="M64" s="26">
        <f t="shared" si="26"/>
        <v>13299</v>
      </c>
      <c r="N64" s="26">
        <f t="shared" si="26"/>
        <v>17269</v>
      </c>
      <c r="O64" s="26">
        <f t="shared" si="26"/>
        <v>12870</v>
      </c>
      <c r="P64" s="26">
        <f t="shared" si="26"/>
        <v>18898</v>
      </c>
      <c r="Q64" s="26">
        <f t="shared" si="26"/>
        <v>14903</v>
      </c>
      <c r="R64" s="26">
        <f t="shared" si="26"/>
        <v>16170</v>
      </c>
      <c r="S64" s="26">
        <f t="shared" si="26"/>
        <v>15317</v>
      </c>
      <c r="T64" s="26">
        <f t="shared" si="26"/>
        <v>13359</v>
      </c>
      <c r="U64" s="26">
        <f t="shared" si="26"/>
        <v>13770</v>
      </c>
      <c r="V64" s="26">
        <f t="shared" ref="V64:W64" si="27">SUM(V65:V69)</f>
        <v>12706</v>
      </c>
      <c r="W64" s="26">
        <f t="shared" si="27"/>
        <v>16358</v>
      </c>
      <c r="X64" s="26">
        <f t="shared" ref="X64:AA64" si="28">SUM(X65:X69)</f>
        <v>17393</v>
      </c>
      <c r="Y64" s="26">
        <f t="shared" si="28"/>
        <v>17117</v>
      </c>
      <c r="Z64" s="26">
        <f t="shared" si="28"/>
        <v>17042</v>
      </c>
      <c r="AA64" s="26">
        <f t="shared" si="28"/>
        <v>20267</v>
      </c>
    </row>
    <row r="65" spans="2:27" ht="15" thickBot="1" x14ac:dyDescent="0.25">
      <c r="B65" s="40"/>
      <c r="C65" s="10" t="s">
        <v>63</v>
      </c>
      <c r="D65" s="6">
        <v>6503</v>
      </c>
      <c r="E65" s="6">
        <v>5252</v>
      </c>
      <c r="F65" s="6">
        <v>7136</v>
      </c>
      <c r="G65" s="6">
        <v>5733</v>
      </c>
      <c r="H65" s="6">
        <v>5682</v>
      </c>
      <c r="I65" s="6">
        <v>5418</v>
      </c>
      <c r="J65" s="6">
        <v>7650</v>
      </c>
      <c r="K65" s="6">
        <v>6750</v>
      </c>
      <c r="L65" s="6">
        <v>7741</v>
      </c>
      <c r="M65" s="6">
        <v>6455</v>
      </c>
      <c r="N65" s="6">
        <v>8294</v>
      </c>
      <c r="O65" s="6">
        <v>5953</v>
      </c>
      <c r="P65" s="6">
        <v>8638</v>
      </c>
      <c r="Q65" s="6">
        <v>7076</v>
      </c>
      <c r="R65" s="46">
        <v>7173</v>
      </c>
      <c r="S65" s="46">
        <v>6134</v>
      </c>
      <c r="T65" s="46">
        <v>6202</v>
      </c>
      <c r="U65" s="46">
        <v>6834</v>
      </c>
      <c r="V65" s="46">
        <v>6414</v>
      </c>
      <c r="W65" s="46">
        <v>8507</v>
      </c>
      <c r="X65" s="46">
        <v>9104</v>
      </c>
      <c r="Y65" s="46">
        <v>8299</v>
      </c>
      <c r="Z65" s="46">
        <v>8287</v>
      </c>
      <c r="AA65" s="46">
        <v>10029</v>
      </c>
    </row>
    <row r="66" spans="2:27" ht="15" thickBot="1" x14ac:dyDescent="0.25">
      <c r="C66" s="10" t="s">
        <v>64</v>
      </c>
      <c r="D66" s="19">
        <v>1220</v>
      </c>
      <c r="E66" s="19">
        <v>994</v>
      </c>
      <c r="F66" s="19">
        <v>1152</v>
      </c>
      <c r="G66" s="19">
        <v>1202</v>
      </c>
      <c r="H66" s="19">
        <v>1226</v>
      </c>
      <c r="I66" s="19">
        <v>1041</v>
      </c>
      <c r="J66" s="19">
        <v>1170</v>
      </c>
      <c r="K66" s="19">
        <v>1187</v>
      </c>
      <c r="L66" s="19">
        <v>1259</v>
      </c>
      <c r="M66" s="19">
        <v>970</v>
      </c>
      <c r="N66" s="19">
        <v>1379</v>
      </c>
      <c r="O66" s="19">
        <v>1184</v>
      </c>
      <c r="P66" s="19">
        <v>1479</v>
      </c>
      <c r="Q66" s="19">
        <v>1001</v>
      </c>
      <c r="R66" s="42">
        <v>1022</v>
      </c>
      <c r="S66" s="42">
        <v>1209</v>
      </c>
      <c r="T66" s="42">
        <v>1180</v>
      </c>
      <c r="U66" s="42">
        <v>1252</v>
      </c>
      <c r="V66" s="42">
        <v>1053</v>
      </c>
      <c r="W66" s="42">
        <v>1114</v>
      </c>
      <c r="X66" s="42">
        <v>1546</v>
      </c>
      <c r="Y66" s="42">
        <v>1351</v>
      </c>
      <c r="Z66" s="42">
        <v>1533</v>
      </c>
      <c r="AA66" s="42">
        <v>996</v>
      </c>
    </row>
    <row r="67" spans="2:27" ht="15" thickBot="1" x14ac:dyDescent="0.25">
      <c r="C67" s="10" t="s">
        <v>65</v>
      </c>
      <c r="D67" s="19">
        <v>1291</v>
      </c>
      <c r="E67" s="19">
        <v>861</v>
      </c>
      <c r="F67" s="19">
        <v>1425</v>
      </c>
      <c r="G67" s="19">
        <v>1338</v>
      </c>
      <c r="H67" s="19">
        <v>1256</v>
      </c>
      <c r="I67" s="19">
        <v>1206</v>
      </c>
      <c r="J67" s="19">
        <v>1365</v>
      </c>
      <c r="K67" s="19">
        <v>1228</v>
      </c>
      <c r="L67" s="19">
        <v>1454</v>
      </c>
      <c r="M67" s="19">
        <v>1248</v>
      </c>
      <c r="N67" s="19">
        <v>1489</v>
      </c>
      <c r="O67" s="19">
        <v>1266</v>
      </c>
      <c r="P67" s="19">
        <v>3300</v>
      </c>
      <c r="Q67" s="19">
        <v>2431</v>
      </c>
      <c r="R67" s="42">
        <v>2775</v>
      </c>
      <c r="S67" s="42">
        <v>2950</v>
      </c>
      <c r="T67" s="42">
        <v>1576</v>
      </c>
      <c r="U67" s="42">
        <v>1011</v>
      </c>
      <c r="V67" s="42">
        <v>1485</v>
      </c>
      <c r="W67" s="42">
        <v>1413</v>
      </c>
      <c r="X67" s="42">
        <v>1523</v>
      </c>
      <c r="Y67" s="42">
        <v>1896</v>
      </c>
      <c r="Z67" s="42">
        <v>1625</v>
      </c>
      <c r="AA67" s="42">
        <v>2504</v>
      </c>
    </row>
    <row r="68" spans="2:27" ht="15" thickBot="1" x14ac:dyDescent="0.25">
      <c r="C68" s="10" t="s">
        <v>66</v>
      </c>
      <c r="D68" s="19">
        <v>2369</v>
      </c>
      <c r="E68" s="19">
        <v>2045</v>
      </c>
      <c r="F68" s="19">
        <v>2856</v>
      </c>
      <c r="G68" s="19">
        <v>2299</v>
      </c>
      <c r="H68" s="19">
        <v>2601</v>
      </c>
      <c r="I68" s="19">
        <v>1299</v>
      </c>
      <c r="J68" s="19">
        <v>2597</v>
      </c>
      <c r="K68" s="19">
        <v>2426</v>
      </c>
      <c r="L68" s="19">
        <v>3417</v>
      </c>
      <c r="M68" s="19">
        <v>2356</v>
      </c>
      <c r="N68" s="19">
        <v>3422</v>
      </c>
      <c r="O68" s="19">
        <v>2480</v>
      </c>
      <c r="P68" s="19">
        <v>2950</v>
      </c>
      <c r="Q68" s="19">
        <v>2400</v>
      </c>
      <c r="R68" s="42">
        <v>2524</v>
      </c>
      <c r="S68" s="42">
        <v>2932</v>
      </c>
      <c r="T68" s="42">
        <v>2187</v>
      </c>
      <c r="U68" s="42">
        <v>2648</v>
      </c>
      <c r="V68" s="42">
        <v>2196</v>
      </c>
      <c r="W68" s="42">
        <v>2445</v>
      </c>
      <c r="X68" s="42">
        <v>2860</v>
      </c>
      <c r="Y68" s="42">
        <v>2973</v>
      </c>
      <c r="Z68" s="42">
        <v>2944</v>
      </c>
      <c r="AA68" s="42">
        <v>3557</v>
      </c>
    </row>
    <row r="69" spans="2:27" ht="15" thickBot="1" x14ac:dyDescent="0.25">
      <c r="B69" s="36"/>
      <c r="C69" s="10" t="s">
        <v>67</v>
      </c>
      <c r="D69" s="6">
        <v>1612</v>
      </c>
      <c r="E69" s="6">
        <v>1197</v>
      </c>
      <c r="F69" s="6">
        <v>1898</v>
      </c>
      <c r="G69" s="6">
        <v>1591</v>
      </c>
      <c r="H69" s="6">
        <v>2336</v>
      </c>
      <c r="I69" s="6">
        <v>1718</v>
      </c>
      <c r="J69" s="6">
        <v>2449</v>
      </c>
      <c r="K69" s="6">
        <v>1993</v>
      </c>
      <c r="L69" s="6">
        <v>2397</v>
      </c>
      <c r="M69" s="6">
        <v>2270</v>
      </c>
      <c r="N69" s="6">
        <v>2685</v>
      </c>
      <c r="O69" s="6">
        <v>1987</v>
      </c>
      <c r="P69" s="6">
        <v>2531</v>
      </c>
      <c r="Q69" s="6">
        <v>1995</v>
      </c>
      <c r="R69" s="46">
        <v>2676</v>
      </c>
      <c r="S69" s="46">
        <v>2092</v>
      </c>
      <c r="T69" s="46">
        <v>2214</v>
      </c>
      <c r="U69" s="46">
        <v>2025</v>
      </c>
      <c r="V69" s="46">
        <v>1558</v>
      </c>
      <c r="W69" s="46">
        <v>2879</v>
      </c>
      <c r="X69" s="46">
        <v>2360</v>
      </c>
      <c r="Y69" s="46">
        <v>2598</v>
      </c>
      <c r="Z69" s="46">
        <v>2653</v>
      </c>
      <c r="AA69" s="46">
        <v>3181</v>
      </c>
    </row>
    <row r="70" spans="2:27" ht="15" thickBot="1" x14ac:dyDescent="0.25">
      <c r="B70" s="28" t="s">
        <v>2</v>
      </c>
      <c r="C70" s="11"/>
      <c r="D70" s="31">
        <v>30622</v>
      </c>
      <c r="E70" s="31">
        <v>26818</v>
      </c>
      <c r="F70" s="31">
        <v>34012</v>
      </c>
      <c r="G70" s="31">
        <v>28631</v>
      </c>
      <c r="H70" s="31">
        <v>32070</v>
      </c>
      <c r="I70" s="31">
        <v>29160</v>
      </c>
      <c r="J70" s="31">
        <v>33859</v>
      </c>
      <c r="K70" s="31">
        <v>26905</v>
      </c>
      <c r="L70" s="31">
        <v>30571</v>
      </c>
      <c r="M70" s="31">
        <v>29359</v>
      </c>
      <c r="N70" s="31">
        <v>28683</v>
      </c>
      <c r="O70" s="31">
        <v>22043</v>
      </c>
      <c r="P70" s="31">
        <v>28146</v>
      </c>
      <c r="Q70" s="31">
        <v>30012</v>
      </c>
      <c r="R70" s="31">
        <v>28980</v>
      </c>
      <c r="S70" s="31">
        <v>31065</v>
      </c>
      <c r="T70" s="31">
        <v>25735</v>
      </c>
      <c r="U70" s="31">
        <v>32237</v>
      </c>
      <c r="V70" s="31">
        <v>29296</v>
      </c>
      <c r="W70" s="31">
        <v>42270</v>
      </c>
      <c r="X70" s="31">
        <v>35668</v>
      </c>
      <c r="Y70" s="31">
        <v>39398</v>
      </c>
      <c r="Z70" s="31">
        <v>38204</v>
      </c>
      <c r="AA70" s="31">
        <v>48575</v>
      </c>
    </row>
    <row r="71" spans="2:27" ht="15" thickBot="1" x14ac:dyDescent="0.25">
      <c r="B71" s="28" t="s">
        <v>3</v>
      </c>
      <c r="C71" s="11"/>
      <c r="D71" s="26">
        <f>SUM(D72:D73)</f>
        <v>8490</v>
      </c>
      <c r="E71" s="26">
        <f t="shared" ref="E71:U71" si="29">SUM(E72:E73)</f>
        <v>6299</v>
      </c>
      <c r="F71" s="26">
        <f t="shared" si="29"/>
        <v>8997</v>
      </c>
      <c r="G71" s="26">
        <f t="shared" si="29"/>
        <v>7040</v>
      </c>
      <c r="H71" s="26">
        <f t="shared" si="29"/>
        <v>8055</v>
      </c>
      <c r="I71" s="26">
        <f t="shared" si="29"/>
        <v>7873</v>
      </c>
      <c r="J71" s="26">
        <f t="shared" si="29"/>
        <v>7346</v>
      </c>
      <c r="K71" s="26">
        <f t="shared" si="29"/>
        <v>6072</v>
      </c>
      <c r="L71" s="26">
        <f t="shared" si="29"/>
        <v>7391</v>
      </c>
      <c r="M71" s="26">
        <f t="shared" si="29"/>
        <v>6353</v>
      </c>
      <c r="N71" s="26">
        <f t="shared" si="29"/>
        <v>6919</v>
      </c>
      <c r="O71" s="26">
        <f t="shared" si="29"/>
        <v>6425</v>
      </c>
      <c r="P71" s="26">
        <f t="shared" si="29"/>
        <v>6938</v>
      </c>
      <c r="Q71" s="26">
        <f t="shared" si="29"/>
        <v>8734</v>
      </c>
      <c r="R71" s="26">
        <f t="shared" si="29"/>
        <v>8202</v>
      </c>
      <c r="S71" s="26">
        <f t="shared" si="29"/>
        <v>11344</v>
      </c>
      <c r="T71" s="26">
        <f t="shared" si="29"/>
        <v>11940</v>
      </c>
      <c r="U71" s="26">
        <f t="shared" si="29"/>
        <v>12483</v>
      </c>
      <c r="V71" s="26">
        <f t="shared" ref="V71:W71" si="30">SUM(V72:V73)</f>
        <v>8486</v>
      </c>
      <c r="W71" s="26">
        <f t="shared" si="30"/>
        <v>9984</v>
      </c>
      <c r="X71" s="26">
        <f t="shared" ref="X71:AA71" si="31">SUM(X72:X73)</f>
        <v>6712</v>
      </c>
      <c r="Y71" s="26">
        <f t="shared" si="31"/>
        <v>9889</v>
      </c>
      <c r="Z71" s="26">
        <f t="shared" si="31"/>
        <v>5203</v>
      </c>
      <c r="AA71" s="26">
        <f t="shared" si="31"/>
        <v>4196</v>
      </c>
    </row>
    <row r="72" spans="2:27" ht="15" thickBot="1" x14ac:dyDescent="0.25">
      <c r="B72" s="40"/>
      <c r="C72" s="10" t="s">
        <v>68</v>
      </c>
      <c r="D72" s="21">
        <v>7239</v>
      </c>
      <c r="E72" s="21">
        <v>5236</v>
      </c>
      <c r="F72" s="21">
        <v>7648</v>
      </c>
      <c r="G72" s="21">
        <v>5852</v>
      </c>
      <c r="H72" s="21">
        <v>6215</v>
      </c>
      <c r="I72" s="21">
        <v>6117</v>
      </c>
      <c r="J72" s="21">
        <v>6244</v>
      </c>
      <c r="K72" s="21">
        <v>5040</v>
      </c>
      <c r="L72" s="21">
        <v>5920</v>
      </c>
      <c r="M72" s="21">
        <v>5318</v>
      </c>
      <c r="N72" s="21">
        <v>5566</v>
      </c>
      <c r="O72" s="21">
        <v>4915</v>
      </c>
      <c r="P72" s="21">
        <v>5374</v>
      </c>
      <c r="Q72" s="21">
        <v>6811</v>
      </c>
      <c r="R72" s="44">
        <v>6684</v>
      </c>
      <c r="S72" s="44">
        <v>9209</v>
      </c>
      <c r="T72" s="44">
        <v>8973</v>
      </c>
      <c r="U72" s="44">
        <v>10007</v>
      </c>
      <c r="V72" s="44">
        <v>7044</v>
      </c>
      <c r="W72" s="44">
        <v>7840</v>
      </c>
      <c r="X72" s="44">
        <v>5354</v>
      </c>
      <c r="Y72" s="44">
        <v>8112</v>
      </c>
      <c r="Z72" s="44">
        <v>4288</v>
      </c>
      <c r="AA72" s="44">
        <v>3297</v>
      </c>
    </row>
    <row r="73" spans="2:27" ht="15" thickBot="1" x14ac:dyDescent="0.25">
      <c r="B73" s="36"/>
      <c r="C73" s="10" t="s">
        <v>69</v>
      </c>
      <c r="D73" s="12">
        <v>1251</v>
      </c>
      <c r="E73" s="12">
        <v>1063</v>
      </c>
      <c r="F73" s="12">
        <v>1349</v>
      </c>
      <c r="G73" s="12">
        <v>1188</v>
      </c>
      <c r="H73" s="12">
        <v>1840</v>
      </c>
      <c r="I73" s="12">
        <v>1756</v>
      </c>
      <c r="J73" s="12">
        <v>1102</v>
      </c>
      <c r="K73" s="12">
        <v>1032</v>
      </c>
      <c r="L73" s="12">
        <v>1471</v>
      </c>
      <c r="M73" s="12">
        <v>1035</v>
      </c>
      <c r="N73" s="12">
        <v>1353</v>
      </c>
      <c r="O73" s="12">
        <v>1510</v>
      </c>
      <c r="P73" s="12">
        <v>1564</v>
      </c>
      <c r="Q73" s="12">
        <v>1923</v>
      </c>
      <c r="R73" s="45">
        <v>1518</v>
      </c>
      <c r="S73" s="45">
        <v>2135</v>
      </c>
      <c r="T73" s="45">
        <v>2967</v>
      </c>
      <c r="U73" s="45">
        <v>2476</v>
      </c>
      <c r="V73" s="45">
        <v>1442</v>
      </c>
      <c r="W73" s="45">
        <v>2144</v>
      </c>
      <c r="X73" s="45">
        <v>1358</v>
      </c>
      <c r="Y73" s="45">
        <v>1777</v>
      </c>
      <c r="Z73" s="45">
        <v>915</v>
      </c>
      <c r="AA73" s="45">
        <v>899</v>
      </c>
    </row>
    <row r="74" spans="2:27" ht="15" thickBot="1" x14ac:dyDescent="0.25">
      <c r="B74" s="28" t="s">
        <v>4</v>
      </c>
      <c r="C74" s="11"/>
      <c r="D74" s="31">
        <v>2952</v>
      </c>
      <c r="E74" s="31">
        <v>1673</v>
      </c>
      <c r="F74" s="31">
        <v>5144</v>
      </c>
      <c r="G74" s="31">
        <v>3829</v>
      </c>
      <c r="H74" s="31">
        <v>2944</v>
      </c>
      <c r="I74" s="31">
        <v>4767</v>
      </c>
      <c r="J74" s="31">
        <v>4677</v>
      </c>
      <c r="K74" s="31">
        <v>3367</v>
      </c>
      <c r="L74" s="31">
        <v>3491</v>
      </c>
      <c r="M74" s="31">
        <v>3506</v>
      </c>
      <c r="N74" s="31">
        <v>2386</v>
      </c>
      <c r="O74" s="31">
        <v>2492</v>
      </c>
      <c r="P74" s="31">
        <v>2414</v>
      </c>
      <c r="Q74" s="31">
        <v>2902</v>
      </c>
      <c r="R74" s="31">
        <v>2336</v>
      </c>
      <c r="S74" s="31">
        <v>2801</v>
      </c>
      <c r="T74" s="31">
        <v>1580</v>
      </c>
      <c r="U74" s="31">
        <v>2290</v>
      </c>
      <c r="V74" s="31">
        <v>1011</v>
      </c>
      <c r="W74" s="31">
        <v>1373</v>
      </c>
      <c r="X74" s="31">
        <v>1032</v>
      </c>
      <c r="Y74" s="31">
        <v>1009</v>
      </c>
      <c r="Z74" s="31">
        <v>1645</v>
      </c>
      <c r="AA74" s="31">
        <v>1578</v>
      </c>
    </row>
    <row r="75" spans="2:27" ht="15" thickBot="1" x14ac:dyDescent="0.25">
      <c r="B75" s="28" t="s">
        <v>21</v>
      </c>
      <c r="C75" s="11"/>
      <c r="D75" s="26">
        <f>SUM(D76:D78)</f>
        <v>2273</v>
      </c>
      <c r="E75" s="26">
        <f t="shared" ref="E75:U75" si="32">SUM(E76:E78)</f>
        <v>1782</v>
      </c>
      <c r="F75" s="26">
        <f t="shared" si="32"/>
        <v>2238</v>
      </c>
      <c r="G75" s="26">
        <f t="shared" si="32"/>
        <v>1978</v>
      </c>
      <c r="H75" s="26">
        <f t="shared" si="32"/>
        <v>1354</v>
      </c>
      <c r="I75" s="26">
        <f t="shared" si="32"/>
        <v>1865</v>
      </c>
      <c r="J75" s="26">
        <f t="shared" si="32"/>
        <v>1351</v>
      </c>
      <c r="K75" s="26">
        <f t="shared" si="32"/>
        <v>1851</v>
      </c>
      <c r="L75" s="26">
        <f t="shared" si="32"/>
        <v>1089</v>
      </c>
      <c r="M75" s="26">
        <f t="shared" si="32"/>
        <v>1489</v>
      </c>
      <c r="N75" s="26">
        <f t="shared" si="32"/>
        <v>1163</v>
      </c>
      <c r="O75" s="26">
        <f t="shared" si="32"/>
        <v>1335</v>
      </c>
      <c r="P75" s="26">
        <f t="shared" si="32"/>
        <v>1098</v>
      </c>
      <c r="Q75" s="26">
        <f t="shared" si="32"/>
        <v>1049</v>
      </c>
      <c r="R75" s="26">
        <f t="shared" si="32"/>
        <v>1512</v>
      </c>
      <c r="S75" s="26">
        <f t="shared" si="32"/>
        <v>1357</v>
      </c>
      <c r="T75" s="26">
        <f t="shared" si="32"/>
        <v>1175</v>
      </c>
      <c r="U75" s="26">
        <f t="shared" si="32"/>
        <v>1311</v>
      </c>
      <c r="V75" s="26">
        <f t="shared" ref="V75:W75" si="33">SUM(V76:V78)</f>
        <v>1318</v>
      </c>
      <c r="W75" s="26">
        <f t="shared" si="33"/>
        <v>1317</v>
      </c>
      <c r="X75" s="26">
        <f t="shared" ref="X75:AA75" si="34">SUM(X76:X78)</f>
        <v>1048</v>
      </c>
      <c r="Y75" s="26">
        <f t="shared" si="34"/>
        <v>1168</v>
      </c>
      <c r="Z75" s="26">
        <f t="shared" si="34"/>
        <v>445</v>
      </c>
      <c r="AA75" s="26">
        <f t="shared" si="34"/>
        <v>544</v>
      </c>
    </row>
    <row r="76" spans="2:27" ht="15" thickBot="1" x14ac:dyDescent="0.25">
      <c r="B76" s="40"/>
      <c r="C76" s="10" t="s">
        <v>73</v>
      </c>
      <c r="D76" s="6">
        <v>968</v>
      </c>
      <c r="E76" s="6">
        <v>739</v>
      </c>
      <c r="F76" s="6">
        <v>891</v>
      </c>
      <c r="G76" s="6">
        <v>885</v>
      </c>
      <c r="H76" s="6">
        <v>470</v>
      </c>
      <c r="I76" s="6">
        <v>644</v>
      </c>
      <c r="J76" s="6">
        <v>578</v>
      </c>
      <c r="K76" s="6">
        <v>629</v>
      </c>
      <c r="L76" s="6">
        <v>413</v>
      </c>
      <c r="M76" s="6">
        <v>582</v>
      </c>
      <c r="N76" s="6">
        <v>569</v>
      </c>
      <c r="O76" s="6">
        <v>689</v>
      </c>
      <c r="P76" s="6">
        <v>744</v>
      </c>
      <c r="Q76" s="6">
        <v>698</v>
      </c>
      <c r="R76" s="46">
        <v>894</v>
      </c>
      <c r="S76" s="46">
        <v>823</v>
      </c>
      <c r="T76" s="46">
        <v>737</v>
      </c>
      <c r="U76" s="46">
        <v>819</v>
      </c>
      <c r="V76" s="46">
        <v>343</v>
      </c>
      <c r="W76" s="46">
        <v>422</v>
      </c>
      <c r="X76" s="46">
        <v>687</v>
      </c>
      <c r="Y76" s="46">
        <v>705</v>
      </c>
      <c r="Z76" s="46">
        <v>320</v>
      </c>
      <c r="AA76" s="46">
        <v>383</v>
      </c>
    </row>
    <row r="77" spans="2:27" ht="15" thickBot="1" x14ac:dyDescent="0.25">
      <c r="C77" s="10" t="s">
        <v>74</v>
      </c>
      <c r="D77" s="19">
        <v>372</v>
      </c>
      <c r="E77" s="19">
        <v>253</v>
      </c>
      <c r="F77" s="19">
        <v>386</v>
      </c>
      <c r="G77" s="19">
        <v>241</v>
      </c>
      <c r="H77" s="19">
        <v>329</v>
      </c>
      <c r="I77" s="19">
        <v>370</v>
      </c>
      <c r="J77" s="19">
        <v>184</v>
      </c>
      <c r="K77" s="19">
        <v>440</v>
      </c>
      <c r="L77" s="19">
        <v>335</v>
      </c>
      <c r="M77" s="19">
        <v>390</v>
      </c>
      <c r="N77" s="19">
        <v>246</v>
      </c>
      <c r="O77" s="19">
        <v>253</v>
      </c>
      <c r="P77" s="19">
        <v>90</v>
      </c>
      <c r="Q77" s="19">
        <v>87</v>
      </c>
      <c r="R77" s="42">
        <v>309</v>
      </c>
      <c r="S77" s="42">
        <v>223</v>
      </c>
      <c r="T77" s="42">
        <v>161</v>
      </c>
      <c r="U77" s="42">
        <v>227</v>
      </c>
      <c r="V77" s="42">
        <v>825</v>
      </c>
      <c r="W77" s="42">
        <v>760</v>
      </c>
      <c r="X77" s="42">
        <v>202</v>
      </c>
      <c r="Y77" s="42">
        <v>270</v>
      </c>
      <c r="Z77" s="42">
        <v>41</v>
      </c>
      <c r="AA77" s="42">
        <v>65</v>
      </c>
    </row>
    <row r="78" spans="2:27" ht="15" thickBot="1" x14ac:dyDescent="0.25">
      <c r="B78" s="36"/>
      <c r="C78" s="10" t="s">
        <v>75</v>
      </c>
      <c r="D78" s="6">
        <v>933</v>
      </c>
      <c r="E78" s="6">
        <v>790</v>
      </c>
      <c r="F78" s="6">
        <v>961</v>
      </c>
      <c r="G78" s="6">
        <v>852</v>
      </c>
      <c r="H78" s="6">
        <v>555</v>
      </c>
      <c r="I78" s="6">
        <v>851</v>
      </c>
      <c r="J78" s="6">
        <v>589</v>
      </c>
      <c r="K78" s="6">
        <v>782</v>
      </c>
      <c r="L78" s="6">
        <v>341</v>
      </c>
      <c r="M78" s="6">
        <v>517</v>
      </c>
      <c r="N78" s="6">
        <v>348</v>
      </c>
      <c r="O78" s="6">
        <v>393</v>
      </c>
      <c r="P78" s="6">
        <v>264</v>
      </c>
      <c r="Q78" s="6">
        <v>264</v>
      </c>
      <c r="R78" s="46">
        <v>309</v>
      </c>
      <c r="S78" s="46">
        <v>311</v>
      </c>
      <c r="T78" s="46">
        <v>277</v>
      </c>
      <c r="U78" s="46">
        <v>265</v>
      </c>
      <c r="V78" s="46">
        <v>150</v>
      </c>
      <c r="W78" s="46">
        <v>135</v>
      </c>
      <c r="X78" s="46">
        <v>159</v>
      </c>
      <c r="Y78" s="46">
        <v>193</v>
      </c>
      <c r="Z78" s="46">
        <v>84</v>
      </c>
      <c r="AA78" s="46">
        <v>96</v>
      </c>
    </row>
    <row r="79" spans="2:27" ht="15" thickBot="1" x14ac:dyDescent="0.25">
      <c r="B79" s="28" t="s">
        <v>5</v>
      </c>
      <c r="C79" s="11"/>
      <c r="D79" s="31">
        <v>7131</v>
      </c>
      <c r="E79" s="31">
        <v>1376</v>
      </c>
      <c r="F79" s="31">
        <v>1332</v>
      </c>
      <c r="G79" s="31">
        <v>1186</v>
      </c>
      <c r="H79" s="31">
        <v>1267</v>
      </c>
      <c r="I79" s="31">
        <v>972</v>
      </c>
      <c r="J79" s="31">
        <v>1336</v>
      </c>
      <c r="K79" s="31">
        <v>1061</v>
      </c>
      <c r="L79" s="31">
        <v>1252</v>
      </c>
      <c r="M79" s="31">
        <v>1236</v>
      </c>
      <c r="N79" s="31">
        <v>1117</v>
      </c>
      <c r="O79" s="31">
        <v>1236</v>
      </c>
      <c r="P79" s="31">
        <v>1926</v>
      </c>
      <c r="Q79" s="31">
        <v>1208</v>
      </c>
      <c r="R79" s="31">
        <v>1302</v>
      </c>
      <c r="S79" s="31">
        <v>1778</v>
      </c>
      <c r="T79" s="31">
        <v>732</v>
      </c>
      <c r="U79" s="31">
        <v>1360</v>
      </c>
      <c r="V79" s="31">
        <v>1198</v>
      </c>
      <c r="W79" s="31">
        <v>1330</v>
      </c>
      <c r="X79" s="31">
        <v>1117</v>
      </c>
      <c r="Y79" s="31">
        <v>1443</v>
      </c>
      <c r="Z79" s="31">
        <v>1295</v>
      </c>
      <c r="AA79" s="31">
        <v>1517</v>
      </c>
    </row>
    <row r="80" spans="2:27" ht="15" thickBot="1" x14ac:dyDescent="0.25">
      <c r="B80" s="28" t="s">
        <v>22</v>
      </c>
      <c r="C80" s="11"/>
      <c r="D80" s="26">
        <f>SUM(D81:D83)</f>
        <v>28563</v>
      </c>
      <c r="E80" s="26">
        <f t="shared" ref="E80:U80" si="35">SUM(E81:E83)</f>
        <v>28216</v>
      </c>
      <c r="F80" s="26">
        <f t="shared" si="35"/>
        <v>29780</v>
      </c>
      <c r="G80" s="26">
        <f t="shared" si="35"/>
        <v>27432</v>
      </c>
      <c r="H80" s="26">
        <f t="shared" si="35"/>
        <v>33455</v>
      </c>
      <c r="I80" s="26">
        <f t="shared" si="35"/>
        <v>28842</v>
      </c>
      <c r="J80" s="26">
        <f t="shared" si="35"/>
        <v>34161</v>
      </c>
      <c r="K80" s="26">
        <f t="shared" si="35"/>
        <v>30172</v>
      </c>
      <c r="L80" s="26">
        <f t="shared" si="35"/>
        <v>38151</v>
      </c>
      <c r="M80" s="26">
        <f t="shared" si="35"/>
        <v>31320</v>
      </c>
      <c r="N80" s="26">
        <f t="shared" si="35"/>
        <v>29615</v>
      </c>
      <c r="O80" s="26">
        <f t="shared" si="35"/>
        <v>30870</v>
      </c>
      <c r="P80" s="26">
        <f t="shared" si="35"/>
        <v>27082</v>
      </c>
      <c r="Q80" s="26">
        <f t="shared" si="35"/>
        <v>32785</v>
      </c>
      <c r="R80" s="26">
        <f t="shared" si="35"/>
        <v>32319</v>
      </c>
      <c r="S80" s="26">
        <f t="shared" si="35"/>
        <v>33166</v>
      </c>
      <c r="T80" s="26">
        <f t="shared" si="35"/>
        <v>25317</v>
      </c>
      <c r="U80" s="26">
        <f t="shared" si="35"/>
        <v>26736</v>
      </c>
      <c r="V80" s="26">
        <f t="shared" ref="V80:W80" si="36">SUM(V81:V83)</f>
        <v>24733</v>
      </c>
      <c r="W80" s="26">
        <f t="shared" si="36"/>
        <v>30239</v>
      </c>
      <c r="X80" s="26">
        <f t="shared" ref="X80:AA80" si="37">SUM(X81:X83)</f>
        <v>24681</v>
      </c>
      <c r="Y80" s="26">
        <f t="shared" si="37"/>
        <v>25972</v>
      </c>
      <c r="Z80" s="26">
        <f t="shared" si="37"/>
        <v>29754</v>
      </c>
      <c r="AA80" s="26">
        <f t="shared" si="37"/>
        <v>30387</v>
      </c>
    </row>
    <row r="81" spans="2:27" ht="15" thickBot="1" x14ac:dyDescent="0.25">
      <c r="B81" s="40"/>
      <c r="C81" s="10" t="s">
        <v>70</v>
      </c>
      <c r="D81" s="6">
        <v>9231</v>
      </c>
      <c r="E81" s="6">
        <v>8822</v>
      </c>
      <c r="F81" s="6">
        <v>10636</v>
      </c>
      <c r="G81" s="6">
        <v>8744</v>
      </c>
      <c r="H81" s="6">
        <v>12893</v>
      </c>
      <c r="I81" s="6">
        <v>11678</v>
      </c>
      <c r="J81" s="6">
        <v>10557</v>
      </c>
      <c r="K81" s="6">
        <v>11096</v>
      </c>
      <c r="L81" s="6">
        <v>13354</v>
      </c>
      <c r="M81" s="6">
        <v>11752</v>
      </c>
      <c r="N81" s="6">
        <v>9197</v>
      </c>
      <c r="O81" s="6">
        <v>10283</v>
      </c>
      <c r="P81" s="6">
        <v>8724</v>
      </c>
      <c r="Q81" s="6">
        <v>9543</v>
      </c>
      <c r="R81" s="46">
        <v>10010</v>
      </c>
      <c r="S81" s="46">
        <v>10625</v>
      </c>
      <c r="T81" s="46">
        <v>8924</v>
      </c>
      <c r="U81" s="46">
        <v>7436</v>
      </c>
      <c r="V81" s="46">
        <v>8490</v>
      </c>
      <c r="W81" s="46">
        <v>11313</v>
      </c>
      <c r="X81" s="46">
        <v>7167</v>
      </c>
      <c r="Y81" s="46">
        <v>8532</v>
      </c>
      <c r="Z81" s="46">
        <v>7533</v>
      </c>
      <c r="AA81" s="46">
        <v>7737</v>
      </c>
    </row>
    <row r="82" spans="2:27" ht="15" thickBot="1" x14ac:dyDescent="0.25">
      <c r="C82" s="10" t="s">
        <v>71</v>
      </c>
      <c r="D82" s="19">
        <v>4126</v>
      </c>
      <c r="E82" s="19">
        <v>3742</v>
      </c>
      <c r="F82" s="19">
        <v>4294</v>
      </c>
      <c r="G82" s="19">
        <v>4995</v>
      </c>
      <c r="H82" s="19">
        <v>3739</v>
      </c>
      <c r="I82" s="19">
        <v>3369</v>
      </c>
      <c r="J82" s="19">
        <v>4233</v>
      </c>
      <c r="K82" s="19">
        <v>3148</v>
      </c>
      <c r="L82" s="19">
        <v>4463</v>
      </c>
      <c r="M82" s="19">
        <v>3081</v>
      </c>
      <c r="N82" s="19">
        <v>4224</v>
      </c>
      <c r="O82" s="19">
        <v>4051</v>
      </c>
      <c r="P82" s="19">
        <v>4589</v>
      </c>
      <c r="Q82" s="19">
        <v>5683</v>
      </c>
      <c r="R82" s="42">
        <v>3746</v>
      </c>
      <c r="S82" s="42">
        <v>3881</v>
      </c>
      <c r="T82" s="42">
        <v>3000</v>
      </c>
      <c r="U82" s="42">
        <v>3310</v>
      </c>
      <c r="V82" s="42">
        <v>3258</v>
      </c>
      <c r="W82" s="42">
        <v>3946</v>
      </c>
      <c r="X82" s="42">
        <v>3273</v>
      </c>
      <c r="Y82" s="42">
        <v>3216</v>
      </c>
      <c r="Z82" s="42">
        <v>2660</v>
      </c>
      <c r="AA82" s="42">
        <v>3337</v>
      </c>
    </row>
    <row r="83" spans="2:27" ht="15" thickBot="1" x14ac:dyDescent="0.25">
      <c r="B83" s="36"/>
      <c r="C83" s="10" t="s">
        <v>72</v>
      </c>
      <c r="D83" s="6">
        <v>15206</v>
      </c>
      <c r="E83" s="6">
        <v>15652</v>
      </c>
      <c r="F83" s="6">
        <v>14850</v>
      </c>
      <c r="G83" s="6">
        <v>13693</v>
      </c>
      <c r="H83" s="6">
        <v>16823</v>
      </c>
      <c r="I83" s="6">
        <v>13795</v>
      </c>
      <c r="J83" s="6">
        <v>19371</v>
      </c>
      <c r="K83" s="6">
        <v>15928</v>
      </c>
      <c r="L83" s="6">
        <v>20334</v>
      </c>
      <c r="M83" s="6">
        <v>16487</v>
      </c>
      <c r="N83" s="6">
        <v>16194</v>
      </c>
      <c r="O83" s="6">
        <v>16536</v>
      </c>
      <c r="P83" s="6">
        <v>13769</v>
      </c>
      <c r="Q83" s="6">
        <v>17559</v>
      </c>
      <c r="R83" s="46">
        <v>18563</v>
      </c>
      <c r="S83" s="46">
        <v>18660</v>
      </c>
      <c r="T83" s="46">
        <v>13393</v>
      </c>
      <c r="U83" s="46">
        <v>15990</v>
      </c>
      <c r="V83" s="46">
        <v>12985</v>
      </c>
      <c r="W83" s="46">
        <v>14980</v>
      </c>
      <c r="X83" s="46">
        <v>14241</v>
      </c>
      <c r="Y83" s="46">
        <v>14224</v>
      </c>
      <c r="Z83" s="46">
        <v>19561</v>
      </c>
      <c r="AA83" s="46">
        <v>19313</v>
      </c>
    </row>
    <row r="84" spans="2:27" ht="15" thickBot="1" x14ac:dyDescent="0.25">
      <c r="B84" s="28" t="s">
        <v>6</v>
      </c>
      <c r="C84" s="11"/>
      <c r="D84" s="31">
        <v>209</v>
      </c>
      <c r="E84" s="31">
        <v>439</v>
      </c>
      <c r="F84" s="31">
        <v>193</v>
      </c>
      <c r="G84" s="31">
        <v>167</v>
      </c>
      <c r="H84" s="31">
        <v>379</v>
      </c>
      <c r="I84" s="31">
        <v>215</v>
      </c>
      <c r="J84" s="31">
        <v>453</v>
      </c>
      <c r="K84" s="31">
        <v>269</v>
      </c>
      <c r="L84" s="31">
        <v>524</v>
      </c>
      <c r="M84" s="31">
        <v>357</v>
      </c>
      <c r="N84" s="31">
        <v>326</v>
      </c>
      <c r="O84" s="31">
        <v>360</v>
      </c>
      <c r="P84" s="31">
        <v>203</v>
      </c>
      <c r="Q84" s="31">
        <v>264</v>
      </c>
      <c r="R84" s="31">
        <v>108</v>
      </c>
      <c r="S84" s="31">
        <v>249</v>
      </c>
      <c r="T84" s="31">
        <v>123</v>
      </c>
      <c r="U84" s="31">
        <v>383</v>
      </c>
      <c r="V84" s="31">
        <v>218</v>
      </c>
      <c r="W84" s="31">
        <v>326</v>
      </c>
      <c r="X84" s="31">
        <v>117</v>
      </c>
      <c r="Y84" s="31">
        <v>93</v>
      </c>
      <c r="Z84" s="31">
        <v>117</v>
      </c>
      <c r="AA84" s="31">
        <v>164</v>
      </c>
    </row>
    <row r="85" spans="2:27" ht="15" thickBot="1" x14ac:dyDescent="0.25">
      <c r="B85" s="28" t="s">
        <v>7</v>
      </c>
      <c r="C85" s="9"/>
      <c r="D85" s="31">
        <v>108</v>
      </c>
      <c r="E85" s="31">
        <v>86</v>
      </c>
      <c r="F85" s="31">
        <v>235</v>
      </c>
      <c r="G85" s="31">
        <v>216</v>
      </c>
      <c r="H85" s="31">
        <v>201</v>
      </c>
      <c r="I85" s="31">
        <v>118</v>
      </c>
      <c r="J85" s="31">
        <v>152</v>
      </c>
      <c r="K85" s="31">
        <v>170</v>
      </c>
      <c r="L85" s="31">
        <v>118</v>
      </c>
      <c r="M85" s="31">
        <v>171</v>
      </c>
      <c r="N85" s="31">
        <v>142</v>
      </c>
      <c r="O85" s="31">
        <v>98</v>
      </c>
      <c r="P85" s="31">
        <v>159</v>
      </c>
      <c r="Q85" s="31">
        <v>0</v>
      </c>
      <c r="R85" s="31">
        <v>121</v>
      </c>
      <c r="S85" s="31">
        <v>61</v>
      </c>
      <c r="T85" s="31">
        <v>99</v>
      </c>
      <c r="U85" s="31">
        <v>230</v>
      </c>
      <c r="V85" s="31">
        <v>73</v>
      </c>
      <c r="W85" s="31">
        <v>235</v>
      </c>
      <c r="X85" s="31">
        <v>98</v>
      </c>
      <c r="Y85" s="31">
        <v>64</v>
      </c>
      <c r="Z85" s="31">
        <v>199</v>
      </c>
      <c r="AA85" s="31">
        <v>243</v>
      </c>
    </row>
    <row r="86" spans="2:27" x14ac:dyDescent="0.2">
      <c r="B86" s="40"/>
      <c r="C86" s="40"/>
    </row>
  </sheetData>
  <mergeCells count="13">
    <mergeCell ref="Z13:AA13"/>
    <mergeCell ref="M1:O1"/>
    <mergeCell ref="L13:M13"/>
    <mergeCell ref="D13:E13"/>
    <mergeCell ref="F13:G13"/>
    <mergeCell ref="H13:I13"/>
    <mergeCell ref="N13:O13"/>
    <mergeCell ref="X13:Y13"/>
    <mergeCell ref="T13:U13"/>
    <mergeCell ref="P13:Q13"/>
    <mergeCell ref="R13:S13"/>
    <mergeCell ref="J13:K13"/>
    <mergeCell ref="V13:W13"/>
  </mergeCells>
  <pageMargins left="0.7" right="0.7" top="0.75" bottom="0.75" header="0.3" footer="0.3"/>
  <pageSetup paperSize="9" orientation="portrait" verticalDpi="200" r:id="rId1"/>
  <ignoredErrors>
    <ignoredError sqref="D32 E32:V32 D36 E36:S36 D64 E64:S64 D71 E71:S71 D75 E75:S75 D80 E80:S80 T36:U36 T64:U64 T71:U71 T75:U75 T80:U80 W32:AA32 V36:X36 Y36:AA36 V64:Y64 V71:Y71 Y75:AA75 V75:X75 Z71:AA71 Z64:AA64 Y80:AA80 V80:X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Fuente</vt:lpstr>
      <vt:lpstr>Reclamaciones y Resoluciones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cp:lastPrinted>2017-12-26T10:25:43Z</cp:lastPrinted>
  <dcterms:created xsi:type="dcterms:W3CDTF">2017-12-20T08:22:42Z</dcterms:created>
  <dcterms:modified xsi:type="dcterms:W3CDTF">2023-11-16T10:44:21Z</dcterms:modified>
</cp:coreProperties>
</file>